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etty Cash\Contract Bureau\Purchasing\OP Contracts\OP32400 Fertilizer LI\2 Procurement &amp; Evaluation\Final IFB and Revisions\"/>
    </mc:Choice>
  </mc:AlternateContent>
  <xr:revisionPtr revIDLastSave="0" documentId="13_ncr:1_{8020CE87-040F-4499-94F0-E65C0C38E428}" xr6:coauthVersionLast="47" xr6:coauthVersionMax="47" xr10:uidLastSave="{00000000-0000-0000-0000-000000000000}"/>
  <bookViews>
    <workbookView xWindow="-110" yWindow="-110" windowWidth="19420" windowHeight="10420" xr2:uid="{893A1432-3BDC-4DC1-A143-5B139E76B6D7}"/>
  </bookViews>
  <sheets>
    <sheet name="Attachment 1 - Bid Form" sheetId="1" r:id="rId1"/>
  </sheets>
  <definedNames>
    <definedName name="_xlnm.Print_Titles" localSheetId="0">'Attachment 1 - Bid Form'!$17:$19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 l="1"/>
  <c r="G18" i="1"/>
  <c r="E18" i="1"/>
  <c r="C18" i="1"/>
  <c r="A18" i="1"/>
  <c r="E174" i="1" l="1"/>
  <c r="I174" i="1" s="1"/>
  <c r="E167" i="1"/>
  <c r="I167" i="1" s="1"/>
  <c r="E160" i="1"/>
  <c r="I160" i="1" s="1"/>
  <c r="E153" i="1"/>
  <c r="I153" i="1" s="1"/>
  <c r="E146" i="1"/>
  <c r="I146" i="1" s="1"/>
  <c r="E139" i="1"/>
  <c r="I139" i="1" s="1"/>
  <c r="E132" i="1"/>
  <c r="I132" i="1" s="1"/>
  <c r="E125" i="1"/>
  <c r="I125" i="1" s="1"/>
  <c r="E118" i="1"/>
  <c r="I118" i="1" s="1"/>
  <c r="E111" i="1"/>
  <c r="I111" i="1" s="1"/>
  <c r="E104" i="1"/>
  <c r="I104" i="1" s="1"/>
  <c r="E97" i="1"/>
  <c r="I97" i="1" s="1"/>
  <c r="E90" i="1"/>
  <c r="I90" i="1" s="1"/>
  <c r="E83" i="1"/>
  <c r="I83" i="1" s="1"/>
  <c r="E76" i="1"/>
  <c r="I76" i="1" s="1"/>
  <c r="E69" i="1"/>
  <c r="I69" i="1" s="1"/>
  <c r="E62" i="1"/>
  <c r="I62" i="1" s="1"/>
  <c r="E55" i="1"/>
  <c r="I55" i="1" s="1"/>
  <c r="E48" i="1"/>
  <c r="I48" i="1" s="1"/>
  <c r="E41" i="1"/>
  <c r="I41" i="1" s="1"/>
  <c r="A48" i="1"/>
  <c r="A55" i="1" s="1"/>
  <c r="A62" i="1" s="1"/>
  <c r="A69" i="1" s="1"/>
  <c r="A76" i="1" s="1"/>
  <c r="A83" i="1" s="1"/>
  <c r="A90" i="1" s="1"/>
  <c r="A97" i="1" s="1"/>
  <c r="A104" i="1" s="1"/>
  <c r="A111" i="1" s="1"/>
  <c r="A118" i="1" s="1"/>
  <c r="A125" i="1" s="1"/>
  <c r="A132" i="1" s="1"/>
  <c r="A139" i="1" s="1"/>
  <c r="A146" i="1" s="1"/>
  <c r="A153" i="1" s="1"/>
  <c r="A160" i="1" s="1"/>
  <c r="A167" i="1" s="1"/>
  <c r="A174" i="1" s="1"/>
  <c r="E34" i="1"/>
  <c r="I34" i="1" s="1"/>
  <c r="E27" i="1"/>
  <c r="I27" i="1" s="1"/>
  <c r="E20" i="1"/>
  <c r="I20" i="1" s="1"/>
  <c r="I181" i="1" l="1"/>
</calcChain>
</file>

<file path=xl/sharedStrings.xml><?xml version="1.0" encoding="utf-8"?>
<sst xmlns="http://schemas.openxmlformats.org/spreadsheetml/2006/main" count="224" uniqueCount="69">
  <si>
    <t>Important Instructions to Bidders</t>
  </si>
  <si>
    <t>Bidders may not modify or change this Bid Form.  Doing so may render the bid non-responsive and may result in it being eliminated from further evaluation. Any pricing or add-on costs that do not conform to the presentation within will not be evaluated, will be disregarded as extraneous, and will not be considered.</t>
  </si>
  <si>
    <t xml:space="preserve">Method of Award is based on the lowest Total Price per item to OPRHP from a responsive and responsible vendor.  The figures shown below represent OPRHP’s best estimate, included for bidding purposes. OPRHP guarantees no minimum or maximum quantities.   Payment to awarded contractor will reflect only items received.  All ancillary costs must be included in rates bid.  To submit a bid, please enter your price(s) below, being mindful of any required mathematical extensions (e.g. multiplied by quantities/frequency, etc.).  All figures must be rounded to two decimal places.  </t>
  </si>
  <si>
    <r>
      <rPr>
        <sz val="11"/>
        <rFont val="Wingdings 3"/>
        <family val="1"/>
        <charset val="2"/>
      </rPr>
      <t xml:space="preserve">² </t>
    </r>
    <r>
      <rPr>
        <sz val="11"/>
        <rFont val="Arial"/>
        <family val="2"/>
      </rPr>
      <t xml:space="preserve">Vendors must be authorized distributors for items they bid on.   
</t>
    </r>
    <r>
      <rPr>
        <sz val="11"/>
        <rFont val="Wingdings 3"/>
        <family val="1"/>
        <charset val="2"/>
      </rPr>
      <t xml:space="preserve">² </t>
    </r>
    <r>
      <rPr>
        <sz val="11"/>
        <rFont val="Arial"/>
        <family val="2"/>
      </rPr>
      <t xml:space="preserve">Substitutions will NOT be accepted for Items that include EPA Registration Numbers.   
</t>
    </r>
    <r>
      <rPr>
        <sz val="11"/>
        <rFont val="Wingdings 3"/>
        <family val="1"/>
        <charset val="2"/>
      </rPr>
      <t xml:space="preserve">² </t>
    </r>
    <r>
      <rPr>
        <sz val="11"/>
        <rFont val="Arial"/>
        <family val="2"/>
      </rPr>
      <t xml:space="preserve">Where indicated, Include a copy of the label, EPA Registration Number or a web link to label information for generic products.   </t>
    </r>
  </si>
  <si>
    <t xml:space="preserve">Complete yellow shaded cells only.  To bid on an item, enter the "Bid Price" according to the unit of measure listed (per case, per bottle, per lb, per gallon, per jug, etc).  If you chose not to bid on an item, please enter "No Bid" under "Select if No Bid" field.  </t>
  </si>
  <si>
    <r>
      <rPr>
        <b/>
        <sz val="12"/>
        <rFont val="Calibri"/>
        <family val="2"/>
      </rPr>
      <t>↓↓↓</t>
    </r>
    <r>
      <rPr>
        <b/>
        <sz val="12"/>
        <rFont val="Arial"/>
        <family val="2"/>
      </rPr>
      <t xml:space="preserve">The following fields autofill from Vendor Information on the last page of this form. </t>
    </r>
    <r>
      <rPr>
        <b/>
        <sz val="12"/>
        <rFont val="Calibri"/>
        <family val="2"/>
      </rPr>
      <t>↓↓↓</t>
    </r>
  </si>
  <si>
    <t>Company Name</t>
  </si>
  <si>
    <t>Doing Business As</t>
  </si>
  <si>
    <t>Federal ID Number</t>
  </si>
  <si>
    <t>SFS ID Number</t>
  </si>
  <si>
    <t>Item Number</t>
  </si>
  <si>
    <t>Description</t>
  </si>
  <si>
    <t>Delivery Location(s)</t>
  </si>
  <si>
    <t>Estimated Quantity</t>
  </si>
  <si>
    <t>Total Quantity</t>
  </si>
  <si>
    <t>Unit of Measure</t>
  </si>
  <si>
    <t>Bid Price</t>
  </si>
  <si>
    <t>Select if No Bid</t>
  </si>
  <si>
    <t>Total Price</t>
  </si>
  <si>
    <t>Bethpage</t>
  </si>
  <si>
    <t>Gallon</t>
  </si>
  <si>
    <t>Montauk</t>
  </si>
  <si>
    <t>Sunken Meadows</t>
  </si>
  <si>
    <t>Manufacturer</t>
  </si>
  <si>
    <t>Plant Address</t>
  </si>
  <si>
    <t>Guaranteed Delivery After Receipt of Order</t>
  </si>
  <si>
    <t>Substitution Will Not be Accepted for this Item</t>
  </si>
  <si>
    <t>Ton</t>
  </si>
  <si>
    <t>Bag</t>
  </si>
  <si>
    <t>Tons</t>
  </si>
  <si>
    <t>Bags</t>
  </si>
  <si>
    <t>Grand Total Bid</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</si>
  <si>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</si>
  <si>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</si>
  <si>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Address</t>
  </si>
  <si>
    <t>City</t>
  </si>
  <si>
    <t>State</t>
  </si>
  <si>
    <t>Zip Code</t>
  </si>
  <si>
    <t>Name of Official</t>
  </si>
  <si>
    <t>Title</t>
  </si>
  <si>
    <t>Telephone</t>
  </si>
  <si>
    <t xml:space="preserve">E-Mail </t>
  </si>
  <si>
    <t>Sign Here</t>
  </si>
  <si>
    <t>Signature</t>
  </si>
  <si>
    <t>Date</t>
  </si>
  <si>
    <t>Bidder Certification Signature MUST be completed in ink.  Electronic Signatures will not be accepted.</t>
  </si>
  <si>
    <t>.12-0-0 Liquid fertilizer 6%Iron 
Total Nitrogen (N)12.00% 12% Urea Nitrogen / Magnesium (Mg) .25% /  Sulfur (S) 4.00%
 Iron (Fe) 6.00% / 6.00% Chelated Iron (Fe) / 
Manganese (Mn). 2.00%  2.00% Chelated Manganese (Mn) 
Derived from Urea, Magnesium Glucoheptonate Chelate, Sulfur, Iron Glucoheptonate Chelate, Manganese Glucoheptonate Chelate</t>
  </si>
  <si>
    <r>
      <rPr>
        <b/>
        <sz val="10"/>
        <rFont val="Arial"/>
        <family val="2"/>
      </rPr>
      <t xml:space="preserve">Tuff Turf 1-0-14 Grigg </t>
    </r>
    <r>
      <rPr>
        <sz val="10"/>
        <rFont val="Arial"/>
        <family val="2"/>
      </rPr>
      <t xml:space="preserve">
Total Nitrogen (N) 1.0% (0.25% Nitrate Nitrogen, 0.75% Urea Nitrogen)
Soluble Potash (K2O) 14.0% / Chelated Magnesium (Mg) 0.5% / 
Chelated Iron (Fe) 0.5% / Silicon (Si) 0.05%  
Derived from urea, ammonium nitrate, potassium hydroxide, silicon, iron, magnesium and manganese glucoheptonates.</t>
    </r>
  </si>
  <si>
    <r>
      <rPr>
        <b/>
        <sz val="10"/>
        <rFont val="Arial"/>
        <family val="2"/>
      </rPr>
      <t xml:space="preserve">8-0-4 Liquid Fert Grigg </t>
    </r>
    <r>
      <rPr>
        <sz val="10"/>
        <rFont val="Arial"/>
        <family val="2"/>
      </rPr>
      <t xml:space="preserve">
Total Nitrogen (N) 8.00% (7.50% Nitrate nitrogen, 0.50% Urea nitrogen) /
Soluble Potash (K2O) 4.00% / Calcium (Ca) 10.00% ( 10.00% Water soluble calcium) /
Boron (B) 0.05%
Derived from potassium nitrate, urea, calcium amino acid complex and sodium borate. 
ALSO CONTAINS NON-PLANT FOOD INGREDIENT:
0.015% Silicon Dioxide (SiO2) derived from sodium silicate. 
</t>
    </r>
  </si>
  <si>
    <r>
      <rPr>
        <b/>
        <sz val="10"/>
        <rFont val="Arial"/>
        <family val="2"/>
      </rPr>
      <t xml:space="preserve">30-0-0 UAN liquid Fertilizer 275 gal tote or 5 gal case </t>
    </r>
    <r>
      <rPr>
        <sz val="10"/>
        <rFont val="Arial"/>
        <family val="2"/>
      </rPr>
      <t xml:space="preserve">
Total Nitrogen (N) 30.00% 
7.39% Ammoniacal Nitrogen   7.38% Nitrate Nitrogen 
15.23% Urea Nitrogen Derived from Ammonium Nitrate and Urea
Weight per gallon: 10.86 lbs. (4.9 kg) v 
Each gallon contains: 3.26 lb Nitrogen v pH: 6.3 - 7.2</t>
    </r>
  </si>
  <si>
    <r>
      <rPr>
        <b/>
        <sz val="10"/>
        <rFont val="Arial"/>
        <family val="2"/>
      </rPr>
      <t>Liquid.  28-0-0 72% SRN Fertilizer - 5 Gallon Cases</t>
    </r>
    <r>
      <rPr>
        <sz val="10"/>
        <rFont val="Arial"/>
        <family val="2"/>
      </rPr>
      <t xml:space="preserve">
7% ammoniacal Nitrogen
7% Nitrate nitrogen
14% Urea Nitrogen
Derived from ammonium nitrate, urea</t>
    </r>
  </si>
  <si>
    <r>
      <rPr>
        <b/>
        <sz val="10"/>
        <rFont val="Arial"/>
        <family val="2"/>
      </rPr>
      <t>16-0-8 Liquid fertilizer</t>
    </r>
    <r>
      <rPr>
        <sz val="10"/>
        <rFont val="Arial"/>
        <family val="2"/>
      </rPr>
      <t xml:space="preserve">
</t>
    </r>
    <r>
      <rPr>
        <sz val="8"/>
        <rFont val="Arial"/>
        <family val="2"/>
      </rPr>
      <t xml:space="preserve">Total Nitrogen (N) .16.00%          8.0% Urea Nitrogen           8.0% Slowly Available Water Soluble Nitrogen* 
Soluble Potash (K2 O) 8.00%           Sulfur (S) .450%           Boron (B) .045%           Copper (Cu) .045% 
.045% Chelated Copper (Cu)        Iron (Fe) .090% .09%           Chelated Iron (Fe)           Manganese (Mn) .045%
           .045% Chelated Manganese (Mn)           Zinc (Zn) .045%           .045% Chelated Zinc (Zn) 
</t>
    </r>
    <r>
      <rPr>
        <i/>
        <sz val="8"/>
        <rFont val="Arial"/>
        <family val="2"/>
      </rPr>
      <t xml:space="preserve">Derived from Urea, Triazone, Potassium Carbonate, Potassium Thiosulfate, Boric Acid, Copper EDTA Chelate, Iron EDTA Chelate Manganese EDTA Chelate, Zinc EDTA Chelate *Slowly Available Nitrogen from Urea, Triazone Solution </t>
    </r>
  </si>
  <si>
    <r>
      <rPr>
        <b/>
        <sz val="10"/>
        <rFont val="Arial"/>
        <family val="2"/>
      </rPr>
      <t xml:space="preserve">Micro Mix Liquid FertilizerMicro Mix </t>
    </r>
    <r>
      <rPr>
        <sz val="10"/>
        <rFont val="Arial"/>
        <family val="2"/>
      </rPr>
      <t xml:space="preserve">
Liquid FertilizerTotal Nitrogen (N) 1.00% (1% Urea Nitrogen) 
Magnesium (Mg) 1.50% / Sulfur (S) 4.00% / Boron (B) 04% 
Iron (Fe) 2.50% (2.50% Chelated Iron (Fe) )
Manganese (Mn) 10% ( .10% Chelated Manganese (Mn) )
Zinc (Zn) 10% (.10% Chelated Zinc (Zn))
</t>
    </r>
    <r>
      <rPr>
        <sz val="8"/>
        <rFont val="Arial"/>
        <family val="2"/>
      </rPr>
      <t xml:space="preserve">Derived from Urea CAS #57-13-6, Magnesium, Sulfur, Boron derived from Sodium Borate, Iron, Manganese, and Zinc Glucoheptonate.  </t>
    </r>
  </si>
  <si>
    <r>
      <rPr>
        <b/>
        <sz val="10"/>
        <rFont val="Arial"/>
        <family val="2"/>
      </rPr>
      <t>30-0-8 Fertilizer  SGN 185  Granular</t>
    </r>
    <r>
      <rPr>
        <sz val="10"/>
        <rFont val="Arial"/>
        <family val="2"/>
      </rPr>
      <t xml:space="preserve">
 Total Nitrogen 30.0% (Urea Nitrogen* (N) 30.0) / Soluble Potash (K2 0) 8.0 
Sulfur 2.8% / Combined Sulfur (S) / 2.8 Iron 0.42% 
Water Soluble Iron (Fe) 1.0
 Derived from: Polymer-coated urea, Urea, Potassium Sulfate, Iron sucrate.
24% N polymer coated slow release</t>
    </r>
  </si>
  <si>
    <r>
      <rPr>
        <b/>
        <sz val="10"/>
        <rFont val="Arial"/>
        <family val="2"/>
      </rPr>
      <t>15-0-15 Soluble Fertilizer  (25 lb bags)</t>
    </r>
    <r>
      <rPr>
        <sz val="10"/>
        <rFont val="Arial"/>
        <family val="2"/>
      </rPr>
      <t xml:space="preserve">
Total Nitrogen 15% (1.6% Ammoniacal Nitrogen, 13.4% Nitrate Nitrogen)
Soluble Potash 15% / Calcium 15% / Boron 0.02% / Copper 0.05% (0.05% chelated copper)
Iron 0.10% (0.10% chelated iron) / Manganese 0.05% (0.05% chelated manganese ) / 
Zinc 0.05%  (0.05% chelated zinc)
Derived from:  Calcium Nitrate, Potassium nitrate, Ammonium Nitrate, Iron EDTA, Manganese EDTA, Zinc EDTA, Copper EDTA, Boric Acid</t>
    </r>
  </si>
  <si>
    <r>
      <rPr>
        <b/>
        <sz val="10"/>
        <rFont val="Arial"/>
        <family val="2"/>
      </rPr>
      <t>Ammonium Sulfate 21-0-0. 24% Sulfur, Soluble</t>
    </r>
    <r>
      <rPr>
        <sz val="10"/>
        <rFont val="Arial"/>
        <family val="2"/>
      </rPr>
      <t xml:space="preserve">
(50 lbs bags)</t>
    </r>
  </si>
  <si>
    <r>
      <rPr>
        <b/>
        <sz val="10"/>
        <rFont val="Arial"/>
        <family val="2"/>
      </rPr>
      <t>Granular Fertilizer  0-0-10 micro balance 100SGN granular  (40 lb bag)</t>
    </r>
    <r>
      <rPr>
        <sz val="10"/>
        <rFont val="Arial"/>
        <family val="2"/>
      </rPr>
      <t xml:space="preserve">
Soluble potash 10% / Calcium 10% / Magnesium 3% / Sulfur 3% / Boron .01%
Copper .05% / Iron  4% / Manganese  6% / Molybdenum .002% / Zinc 1%
</t>
    </r>
    <r>
      <rPr>
        <sz val="8"/>
        <rFont val="Arial"/>
        <family val="2"/>
      </rPr>
      <t xml:space="preserve">Derived From potassium sulfate, calcium carbonate, calcium sulfate, magnesium oxide, compost, sodium calcium borate, copper oxide, iron oxide, manganese oxide, sodium molybdate, zinc oxide
Also contains 4% Humic Acids derived from compost.
</t>
    </r>
  </si>
  <si>
    <r>
      <rPr>
        <b/>
        <sz val="10"/>
        <rFont val="Arial"/>
        <family val="2"/>
      </rPr>
      <t>Andersons 0-0-13  greens grade SGN75</t>
    </r>
    <r>
      <rPr>
        <sz val="10"/>
        <rFont val="Arial"/>
        <family val="2"/>
      </rPr>
      <t xml:space="preserve">
Soluble Potash (K2O)13.00% / Calcium (Ca) 9.20% / 
Magnesium (Mg) 2.00% (2.00% Water Soluble Magnesium (Mg))
Sulfur (S) 14.85% (14.85% Combined Sulfur (S))
Manganese (Mn) 1.50% (1.50% Water Soluble Manganese (Mn))
Plant nutrients derived from sulfate of potash magnesia, potassium sulfate, manganese sulfate and calcium sulfate.
Chlorine (Cl) Max.0.31%
Also Contains Non-Plant Food Ingredients:  1% Lignosulfonates as water soluble binder</t>
    </r>
  </si>
  <si>
    <r>
      <rPr>
        <b/>
        <sz val="10"/>
        <rFont val="Arial"/>
        <family val="2"/>
      </rPr>
      <t>Granular Fertilizer 4-4-4 + Fe greens Grade granular (50 lb bag)</t>
    </r>
    <r>
      <rPr>
        <sz val="10"/>
        <rFont val="Arial"/>
        <family val="2"/>
      </rPr>
      <t xml:space="preserve">
 Total Nitrogen  4% (0.2% ammoniacal Nitrogen, 0.2% other water insoluble nitrogen
   3.6% water insoluble nitrogen) / 
Available Phosphate   4% / Soluble Potash  4% / Calcium 4% / Iron 3%
</t>
    </r>
    <r>
      <rPr>
        <sz val="8"/>
        <rFont val="Arial"/>
        <family val="2"/>
      </rPr>
      <t>Derived from aerobically composted turkey litter, methylene urea, sulfate of potash and iron sulfate.  This product contains 3.6% slow release nitrogen from aerobically composted turkey litter and methylene urea.  Also contains 3% humic acid derived from leonardite and aerobically composted turkey little and 1% seaweed extract from Acophyllum nodosum
VAM mycorrhizae guaranteed minimum 3.52 prop/g Glomus intraradices 2.47 prop/g, Glomus etunicatum .35 prop/g, glomus deserticola .35 prop/g, glomus clarum .35 prop/g</t>
    </r>
  </si>
  <si>
    <r>
      <rPr>
        <b/>
        <sz val="10"/>
        <rFont val="Arial"/>
        <family val="2"/>
      </rPr>
      <t>Item 8-0-12 Greens grade granular fertilizer 100 SGN (40 lb Bags)</t>
    </r>
    <r>
      <rPr>
        <sz val="10"/>
        <rFont val="Arial"/>
        <family val="2"/>
      </rPr>
      <t xml:space="preserve">
Total Nitrogen (N) 8.00% (6.10% Ammoniacal Nitrogen, 1.90% Urea Nitrogen)
Soluble Potash (K2O) 12.00% / Calcium (Ca) 8.00% / Sulphur (S) 6.00%
Iron (Fe) 1.00% / Manganese (Mn) 0.05% / Zinc (Zn) 0.05%
</t>
    </r>
    <r>
      <rPr>
        <sz val="8"/>
        <rFont val="Arial"/>
        <family val="2"/>
      </rPr>
      <t xml:space="preserve"> Derived from urea, sulphate of ammonia, potassium sulphate,  plant compost and iron oxide, manganese oxide, zinc oxide and  calcium carbonate.
Also Contains Non-Plant Food Ingredients:
15.00% Humic Acids (derived from compost)
 1.00% Alkyl Naphthalene Sodium Sulfonate (Soil Penetrant)</t>
    </r>
  </si>
  <si>
    <r>
      <rPr>
        <b/>
        <sz val="10"/>
        <rFont val="Arial"/>
        <family val="2"/>
      </rPr>
      <t>12-24-12 Starter Fertilizer granular</t>
    </r>
    <r>
      <rPr>
        <sz val="10"/>
        <rFont val="Arial"/>
        <family val="2"/>
      </rPr>
      <t xml:space="preserve">
Total N 12% / Urea 7%* / Ammoniacal Nitrogen 5% / Available P 24%
Soluble Potash  12% / Calcium   3.6% / Sulfur  7.9%
Derived from ammonium phosphate, polymer coated sulfur coated urea, potassium sulfate, calcium sulfate
*4.4% slowly available nitrogen from polymer coated sulfur coated urea 
Mini grade 145 </t>
    </r>
  </si>
  <si>
    <r>
      <rPr>
        <b/>
        <sz val="10"/>
        <rFont val="Arial"/>
        <family val="2"/>
      </rPr>
      <t xml:space="preserve">Sustane 15-3-9 Granular Fertilizer Mini Fwy Grade 150 SGN Guaranteed Analysis </t>
    </r>
    <r>
      <rPr>
        <sz val="10"/>
        <rFont val="Arial"/>
        <family val="2"/>
      </rPr>
      <t xml:space="preserve">
Total Nitrogen 15% (1.6% Ammoniacal Nitrogen, 12.4% Urea Nitrogen (8.75% urea stabilized with Dicyandiamide and N-(n-butyl) thiophosphoric triamide),  1% water insoluble Nitrogen from composted Turkey Litter)
Phosphate 3% / Potash 9% / Calcium 1.5% / Magnesium 5% / Sulfur 5% / Iron 2%
Derived from Sustane aerobically composted turkey litter, UMAXX stabilized urea nitrogen, ammonium sulfate, urea, potassium sulfate, and ferrous sulfate.</t>
    </r>
  </si>
  <si>
    <r>
      <rPr>
        <b/>
        <sz val="10"/>
        <rFont val="Arial"/>
        <family val="2"/>
      </rPr>
      <t>Andersons 17-0-17 Contec DG Greens Grade Granular SGN 75 (40 LB Bags)</t>
    </r>
    <r>
      <rPr>
        <sz val="10"/>
        <rFont val="Arial"/>
        <family val="2"/>
      </rPr>
      <t xml:space="preserve">
Total Nitrogen (N) 17.00% ( 8.50% Ammoniacal Nitrogen, 1.27% Urea Nitrogen, 
  2.98% Water Insoluble Nitrogen, 4.25% Other Water Soluble Nitrogen*)
Soluble Potash (K2O)  17.00% 
Sulfur (S)  5.78% (5.78% Combined Sulfur (S))
Iron (Fe)   0.50% (0.50% Water Soluble Iron (Fe))
Manganese (Mn)  0.25% (0.25% Water Soluble Manganese)
</t>
    </r>
    <r>
      <rPr>
        <sz val="8"/>
        <rFont val="Arial"/>
        <family val="2"/>
      </rPr>
      <t xml:space="preserve">Derived From: Methylene Ureas, Ammonium Sulfate, Potassium Sulfate, Ferrous Sulfate and Manganous Sulfate.
*4.25% slowly available nitrogen from methylene ureas.
Physical Characteristics: Product Type: Dispersible granular nutrient, Particle Size: SGN 75
Coverage:  13.600 sq. ft. @ Low Rate
</t>
    </r>
    <r>
      <rPr>
        <b/>
        <sz val="10"/>
        <rFont val="Arial"/>
        <family val="2"/>
      </rPr>
      <t>EPA Number 7969-272</t>
    </r>
  </si>
  <si>
    <r>
      <rPr>
        <b/>
        <sz val="10"/>
        <rFont val="Arial"/>
        <family val="2"/>
      </rPr>
      <t>Liquid 18-0-6 fertilizer 30%CRN - 275 Gallon Tote</t>
    </r>
    <r>
      <rPr>
        <sz val="10"/>
        <rFont val="Arial"/>
        <family val="2"/>
      </rPr>
      <t xml:space="preserve">
37.5% ammoniacal nitrogen
375% Nitrate Nitrogen
11.85 % Urea Nitrogen
5.4% Slowly available water soluble Nitrogen (urea triazone solution)
 6% soluble potash (K2O) </t>
    </r>
  </si>
  <si>
    <r>
      <rPr>
        <b/>
        <sz val="10"/>
        <rFont val="Arial"/>
        <family val="2"/>
      </rPr>
      <t>0-0-27 Liquid poly phosphite 275 Gallon Tote or 5 Gallon Case</t>
    </r>
    <r>
      <rPr>
        <sz val="10"/>
        <rFont val="Arial"/>
        <family val="2"/>
      </rPr>
      <t xml:space="preserve">
Soluble potash  27%, Derived from Phosphorous Acid and Potassium Hydroxide
Weight per gallon  12.5
7.03 lb per gallon of the mono and di potassium salts of phosphorous acid (56%) by weight
Equivalent to 4.41 phosphorous acid per gallon, Each gallon contains 3.38 lb potassium
3.75 lb polyphosphate</t>
    </r>
  </si>
  <si>
    <r>
      <rPr>
        <b/>
        <sz val="10"/>
        <rFont val="Arial"/>
        <family val="2"/>
      </rPr>
      <t>UFLEXX 46-0-0 Fertilizer (50 lbs bags)</t>
    </r>
    <r>
      <rPr>
        <sz val="10"/>
        <rFont val="Arial"/>
        <family val="2"/>
      </rPr>
      <t xml:space="preserve">
Soluble urea mini grade
46% nitrogen stabilized with dicyandiamide and N-(n-butyl) thiophosphoric triamide</t>
    </r>
  </si>
  <si>
    <r>
      <rPr>
        <b/>
        <sz val="10"/>
        <rFont val="Arial"/>
        <family val="2"/>
      </rPr>
      <t xml:space="preserve">Item:  22-0-11 85%UMAXX SOP mini fwy grade SGN 145
</t>
    </r>
    <r>
      <rPr>
        <sz val="10"/>
        <rFont val="Arial"/>
        <family val="2"/>
      </rPr>
      <t>22% urea nitrogen (18.7% stabilized nitrogen from dicyandiamide and N-(n-butyl)-thiophosphoric triamide
11% Potash
3.6% Sulfur</t>
    </r>
  </si>
  <si>
    <r>
      <rPr>
        <b/>
        <sz val="10"/>
        <rFont val="Arial"/>
        <family val="2"/>
      </rPr>
      <t>Item:  Granular Wetting Agent</t>
    </r>
    <r>
      <rPr>
        <sz val="10"/>
        <rFont val="Arial"/>
        <family val="2"/>
      </rPr>
      <t xml:space="preserve">
12.5% Humectants
3.75% non ionic surfactants
Inerts:
75% cellulose
8.75 other</t>
    </r>
  </si>
  <si>
    <r>
      <rPr>
        <b/>
        <sz val="10"/>
        <rFont val="Arial"/>
        <family val="2"/>
      </rPr>
      <t>Wetting Agent Dispatch</t>
    </r>
    <r>
      <rPr>
        <sz val="10"/>
        <rFont val="Arial"/>
        <family val="2"/>
      </rPr>
      <t xml:space="preserve">
 30.0% Alkoxylated polyols / 21.0% Glucoethers / Inert Ingredient 49.0% Water
(5 gal case)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</si>
</sst>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0"/>
      <name val="Arial"/>
      <family val="2"/>
    </font>
    <font>
      <b/>
      <sz val="10"/>
      <name val="Arial"/>
      <family val="2"/>
    </font>
    <font>
      <b/>
      <sz val="10"/>
      <color theme="0"/>
      <name val="Arial"/>
      <family val="2"/>
    </font>
    <font>
      <sz val="12"/>
      <color theme="1"/>
      <name val="Arial"/>
      <family val="2"/>
    </font>
    <font>
      <b/>
      <sz val="12"/>
      <color theme="1"/>
      <name val="Arial"/>
      <family val="2"/>
    </font>
    <font>
      <sz val="16"/>
      <color theme="0"/>
      <name val="Arial"/>
      <family val="2"/>
    </font>
    <font>
      <sz val="16"/>
      <name val="Arial"/>
      <family val="2"/>
    </font>
    <font>
      <b/>
      <sz val="12"/>
      <name val="Arial"/>
      <family val="2"/>
    </font>
    <font>
      <b/>
      <sz val="12"/>
      <name val="Calibri"/>
      <family val="2"/>
    </font>
    <font>
      <b/>
      <sz val="12"/>
      <color theme="0"/>
      <name val="Arial"/>
      <family val="2"/>
    </font>
    <font>
      <b/>
      <sz val="17"/>
      <color theme="0"/>
      <name val="Arial"/>
      <family val="2"/>
    </font>
    <font>
      <sz val="11"/>
      <name val="Arial"/>
      <family val="1"/>
      <charset val="2"/>
    </font>
    <font>
      <sz val="11"/>
      <name val="Wingdings 3"/>
      <family val="1"/>
      <charset val="2"/>
    </font>
    <font>
      <b/>
      <sz val="14"/>
      <color theme="0"/>
      <name val="Arial"/>
      <family val="2"/>
    </font>
    <font>
      <sz val="10"/>
      <color theme="1"/>
      <name val="Arial"/>
      <family val="2"/>
    </font>
    <font>
      <sz val="8"/>
      <name val="Arial"/>
      <family val="2"/>
    </font>
    <font>
      <i/>
      <sz val="8"/>
      <name val="Arial"/>
      <family val="2"/>
    </font>
  </fonts>
  <fills count="9">
    <fill>
      <patternFill patternType="none"/>
    </fill>
    <fill>
      <patternFill patternType="gray125"/>
    </fill>
    <fill>
      <patternFill patternType="solid">
        <fgColor theme="9" tint="-0.499984740745262"/>
        <bgColor indexed="64"/>
      </patternFill>
    </fill>
    <fill>
      <patternFill patternType="solid">
        <fgColor rgb="FFFFFFCC"/>
        <bgColor indexed="64"/>
      </patternFill>
    </fill>
    <fill>
      <patternFill patternType="solid">
        <fgColor theme="9"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12">
    <xf numFmtId="0" fontId="0" fillId="0" borderId="0" xfId="0"/>
    <xf numFmtId="0" fontId="4" fillId="0" borderId="0" xfId="0" applyFont="1" applyAlignment="1">
      <alignment horizontal="center" vertical="center"/>
    </xf>
    <xf numFmtId="0" fontId="7" fillId="2" borderId="0" xfId="0" applyFont="1" applyFill="1" applyAlignment="1">
      <alignment horizontal="center" vertical="center" wrapText="1"/>
    </xf>
    <xf numFmtId="0" fontId="0" fillId="0" borderId="0" xfId="0" applyAlignment="1">
      <alignment horizontal="center" wrapText="1"/>
    </xf>
    <xf numFmtId="0" fontId="4" fillId="4" borderId="0" xfId="0" applyFont="1" applyFill="1"/>
    <xf numFmtId="0" fontId="4" fillId="4" borderId="0" xfId="0" applyFont="1" applyFill="1" applyAlignment="1">
      <alignment horizontal="center" vertical="center"/>
    </xf>
    <xf numFmtId="0" fontId="7" fillId="5" borderId="5" xfId="0" applyFont="1" applyFill="1" applyBorder="1" applyAlignment="1">
      <alignment horizontal="center" vertical="center" wrapText="1"/>
    </xf>
    <xf numFmtId="0" fontId="4" fillId="0" borderId="0" xfId="0" applyFont="1"/>
    <xf numFmtId="0" fontId="8" fillId="0" borderId="0" xfId="0" applyFont="1" applyAlignment="1">
      <alignment horizontal="center" vertical="center"/>
    </xf>
    <xf numFmtId="0" fontId="8" fillId="0" borderId="0" xfId="0" applyFont="1"/>
    <xf numFmtId="0" fontId="9" fillId="0" borderId="0" xfId="0" applyFont="1" applyAlignment="1">
      <alignment horizontal="center"/>
    </xf>
    <xf numFmtId="0" fontId="0" fillId="0" borderId="0" xfId="0" applyAlignment="1">
      <alignment vertical="center"/>
    </xf>
    <xf numFmtId="0" fontId="2" fillId="0" borderId="0" xfId="0" applyFont="1"/>
    <xf numFmtId="0" fontId="2" fillId="0" borderId="0" xfId="0" applyFont="1" applyBorder="1"/>
    <xf numFmtId="0" fontId="2" fillId="0" borderId="21" xfId="0" applyFont="1" applyBorder="1"/>
    <xf numFmtId="0" fontId="2" fillId="0" borderId="20" xfId="0" applyFont="1" applyBorder="1" applyAlignment="1"/>
    <xf numFmtId="0" fontId="3" fillId="0" borderId="20" xfId="0" applyFont="1" applyBorder="1" applyAlignment="1">
      <alignment horizontal="center" vertical="center" wrapText="1"/>
    </xf>
    <xf numFmtId="0" fontId="19" fillId="0" borderId="5" xfId="0" applyFont="1" applyBorder="1" applyAlignment="1">
      <alignment horizontal="center" vertical="center" wrapText="1"/>
    </xf>
    <xf numFmtId="0" fontId="7" fillId="2" borderId="30" xfId="0" applyFont="1" applyFill="1" applyBorder="1" applyAlignment="1">
      <alignment horizontal="center" vertical="center" wrapText="1"/>
    </xf>
    <xf numFmtId="0" fontId="19" fillId="0" borderId="8" xfId="0" applyFont="1" applyBorder="1" applyAlignment="1">
      <alignment horizontal="center" vertical="center" wrapText="1"/>
    </xf>
    <xf numFmtId="0" fontId="5" fillId="8" borderId="5" xfId="0" applyFont="1" applyFill="1" applyBorder="1" applyAlignment="1">
      <alignment horizontal="center" vertical="center" wrapText="1"/>
    </xf>
    <xf numFmtId="0" fontId="5" fillId="0" borderId="8" xfId="0" applyFont="1" applyBorder="1" applyAlignment="1">
      <alignment horizontal="center" vertical="center" wrapText="1"/>
    </xf>
    <xf numFmtId="0" fontId="6" fillId="3" borderId="5" xfId="0" applyFont="1" applyFill="1" applyBorder="1" applyAlignment="1" applyProtection="1">
      <alignment horizontal="center" vertical="top" wrapText="1"/>
      <protection locked="0"/>
    </xf>
    <xf numFmtId="0" fontId="5" fillId="0" borderId="5" xfId="0" applyFont="1" applyBorder="1" applyAlignment="1">
      <alignment horizontal="center" vertical="center" wrapText="1"/>
    </xf>
    <xf numFmtId="0" fontId="6" fillId="0" borderId="11" xfId="0" applyFont="1" applyBorder="1" applyAlignment="1">
      <alignment horizontal="right" vertical="top" wrapText="1"/>
    </xf>
    <xf numFmtId="44" fontId="7" fillId="2" borderId="30" xfId="1" applyFont="1" applyFill="1" applyBorder="1" applyAlignment="1">
      <alignment horizontal="center" vertical="center" wrapText="1"/>
    </xf>
    <xf numFmtId="44" fontId="4" fillId="4" borderId="0" xfId="1" applyFont="1" applyFill="1"/>
    <xf numFmtId="44" fontId="4" fillId="0" borderId="0" xfId="1" applyFont="1"/>
    <xf numFmtId="44" fontId="0" fillId="0" borderId="0" xfId="1" applyFont="1"/>
    <xf numFmtId="0" fontId="5" fillId="0" borderId="5" xfId="0" applyFont="1" applyBorder="1" applyAlignment="1">
      <alignment horizontal="center" vertical="center" wrapText="1"/>
    </xf>
    <xf numFmtId="44" fontId="5" fillId="3" borderId="5" xfId="1" applyFont="1" applyFill="1" applyBorder="1" applyAlignment="1" applyProtection="1">
      <alignment horizontal="center" vertical="center" wrapText="1"/>
      <protection locked="0"/>
    </xf>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6" fillId="0" borderId="11" xfId="0" applyFont="1" applyBorder="1" applyAlignment="1">
      <alignment horizontal="right" vertical="top" wrapText="1"/>
    </xf>
    <xf numFmtId="0" fontId="2" fillId="3" borderId="25"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6" fillId="3" borderId="5" xfId="0" applyFont="1" applyFill="1" applyBorder="1" applyAlignment="1" applyProtection="1">
      <alignment horizontal="center" vertical="top" wrapText="1"/>
      <protection locked="0"/>
    </xf>
    <xf numFmtId="0" fontId="5" fillId="3" borderId="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44" fontId="5" fillId="0" borderId="5" xfId="1" applyFont="1" applyBorder="1" applyAlignment="1" applyProtection="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5" fillId="2" borderId="15" xfId="0" applyFont="1" applyFill="1" applyBorder="1" applyAlignment="1">
      <alignment horizontal="center"/>
    </xf>
    <xf numFmtId="0" fontId="15" fillId="2" borderId="16" xfId="0" applyFont="1" applyFill="1" applyBorder="1" applyAlignment="1">
      <alignment horizontal="center"/>
    </xf>
    <xf numFmtId="0" fontId="15" fillId="2" borderId="17" xfId="0" applyFont="1" applyFill="1" applyBorder="1" applyAlignment="1">
      <alignment horizontal="center"/>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3" fillId="0" borderId="25" xfId="0" applyFont="1" applyBorder="1" applyAlignment="1">
      <alignment horizontal="center"/>
    </xf>
    <xf numFmtId="0" fontId="3" fillId="0" borderId="5" xfId="0" applyFont="1" applyBorder="1" applyAlignment="1">
      <alignment horizontal="center"/>
    </xf>
    <xf numFmtId="0" fontId="3" fillId="0" borderId="26" xfId="0" applyFont="1" applyBorder="1" applyAlignment="1">
      <alignment horizontal="center"/>
    </xf>
    <xf numFmtId="0" fontId="3" fillId="0" borderId="0" xfId="0" applyFont="1" applyBorder="1" applyAlignment="1">
      <alignment horizontal="center" vertic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4" xfId="0" applyFont="1" applyFill="1" applyBorder="1" applyAlignment="1">
      <alignment horizontal="center"/>
    </xf>
    <xf numFmtId="0" fontId="2" fillId="3" borderId="25" xfId="0" applyFont="1" applyFill="1" applyBorder="1" applyAlignment="1">
      <alignment horizontal="center"/>
    </xf>
    <xf numFmtId="0" fontId="2" fillId="3" borderId="5" xfId="0" applyFont="1" applyFill="1" applyBorder="1" applyAlignment="1">
      <alignment horizontal="center"/>
    </xf>
    <xf numFmtId="0" fontId="2" fillId="3" borderId="26" xfId="0" applyFont="1" applyFill="1" applyBorder="1" applyAlignment="1" applyProtection="1">
      <alignment horizontal="center"/>
      <protection locked="0"/>
    </xf>
    <xf numFmtId="0" fontId="2" fillId="0" borderId="4" xfId="0" applyFont="1" applyBorder="1" applyAlignment="1">
      <alignment horizontal="center"/>
    </xf>
    <xf numFmtId="0" fontId="2" fillId="3" borderId="26" xfId="0" applyFont="1" applyFill="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16" fillId="0" borderId="20" xfId="0" applyFont="1" applyBorder="1" applyAlignment="1">
      <alignment horizontal="left" vertical="center" wrapText="1"/>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4" fillId="0" borderId="20" xfId="0" applyFont="1" applyBorder="1" applyAlignment="1">
      <alignment horizontal="left" vertical="top" wrapText="1"/>
    </xf>
    <xf numFmtId="0" fontId="5" fillId="0" borderId="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20"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44" fontId="5" fillId="3" borderId="8" xfId="1" applyFont="1" applyFill="1" applyBorder="1" applyAlignment="1" applyProtection="1">
      <alignment horizontal="center" vertical="center" wrapText="1"/>
      <protection locked="0"/>
    </xf>
    <xf numFmtId="44" fontId="5" fillId="0" borderId="8" xfId="1" applyFont="1" applyBorder="1" applyAlignment="1" applyProtection="1">
      <alignment horizontal="center" vertical="center" wrapText="1"/>
    </xf>
    <xf numFmtId="0" fontId="5" fillId="0" borderId="8"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2" fillId="7" borderId="31" xfId="0" applyFont="1" applyFill="1" applyBorder="1" applyAlignment="1" applyProtection="1">
      <alignment horizontal="center"/>
      <protection locked="0"/>
    </xf>
    <xf numFmtId="0" fontId="2" fillId="7" borderId="5" xfId="0" applyFont="1" applyFill="1" applyBorder="1" applyAlignment="1" applyProtection="1">
      <alignment horizontal="center"/>
      <protection locked="0"/>
    </xf>
    <xf numFmtId="0" fontId="2" fillId="7" borderId="6" xfId="0" applyFont="1" applyFill="1" applyBorder="1" applyAlignment="1" applyProtection="1">
      <alignment horizontal="center"/>
      <protection locked="0"/>
    </xf>
    <xf numFmtId="0" fontId="2" fillId="7" borderId="32" xfId="0" applyFont="1" applyFill="1" applyBorder="1" applyAlignment="1" applyProtection="1">
      <alignment horizontal="center"/>
      <protection locked="0"/>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2" borderId="12" xfId="0" applyFont="1" applyFill="1" applyBorder="1" applyAlignment="1">
      <alignment horizontal="center"/>
    </xf>
    <xf numFmtId="0" fontId="10" fillId="2" borderId="13" xfId="0" applyFont="1" applyFill="1" applyBorder="1" applyAlignment="1">
      <alignment horizontal="center"/>
    </xf>
    <xf numFmtId="44" fontId="11" fillId="0" borderId="13" xfId="0" applyNumberFormat="1" applyFont="1" applyBorder="1" applyAlignment="1">
      <alignment horizontal="center"/>
    </xf>
    <xf numFmtId="0" fontId="11" fillId="0" borderId="14" xfId="0" applyFont="1" applyBorder="1" applyAlignment="1">
      <alignment horizontal="center"/>
    </xf>
    <xf numFmtId="0" fontId="18" fillId="2" borderId="15" xfId="0" applyFont="1" applyFill="1" applyBorder="1" applyAlignment="1">
      <alignment horizontal="center"/>
    </xf>
    <xf numFmtId="0" fontId="18" fillId="2" borderId="16" xfId="0" applyFont="1" applyFill="1" applyBorder="1" applyAlignment="1">
      <alignment horizontal="center"/>
    </xf>
    <xf numFmtId="0" fontId="18" fillId="2" borderId="17" xfId="0" applyFont="1" applyFill="1" applyBorder="1" applyAlignment="1">
      <alignment horizontal="center"/>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A901-9135-4896-A17E-0A378C6B4495}">
  <sheetPr>
    <pageSetUpPr fitToPage="1"/>
  </sheetPr>
  <dimension ref="A1:J195"/>
  <sheetViews>
    <sheetView showGridLines="0" tabSelected="1" topLeftCell="A147" zoomScaleNormal="100" zoomScaleSheetLayoutView="70" workbookViewId="0">
      <selection activeCell="B151" sqref="B151"/>
    </sheetView>
  </sheetViews>
  <sheetFormatPr defaultRowHeight="14.5"/>
  <cols>
    <col min="2" max="2" width="74.54296875" customWidth="1"/>
    <col min="3" max="3" width="18.453125" customWidth="1"/>
    <col min="4" max="4" width="19" customWidth="1"/>
    <col min="5" max="5" width="14.54296875" customWidth="1"/>
    <col min="7" max="7" width="8.7265625" style="28"/>
    <col min="10" max="10" width="0.1796875" customWidth="1"/>
  </cols>
  <sheetData>
    <row r="1" spans="1:10" ht="18">
      <c r="A1" s="106" t="s">
        <v>0</v>
      </c>
      <c r="B1" s="107"/>
      <c r="C1" s="107"/>
      <c r="D1" s="107"/>
      <c r="E1" s="107"/>
      <c r="F1" s="107"/>
      <c r="G1" s="107"/>
      <c r="H1" s="107"/>
      <c r="I1" s="107"/>
      <c r="J1" s="108"/>
    </row>
    <row r="2" spans="1:10" s="11" customFormat="1">
      <c r="A2" s="109" t="s">
        <v>1</v>
      </c>
      <c r="B2" s="110"/>
      <c r="C2" s="110"/>
      <c r="D2" s="110"/>
      <c r="E2" s="110"/>
      <c r="F2" s="110"/>
      <c r="G2" s="110"/>
      <c r="H2" s="110"/>
      <c r="I2" s="110"/>
      <c r="J2" s="111"/>
    </row>
    <row r="3" spans="1:10" s="11" customFormat="1">
      <c r="A3" s="84"/>
      <c r="B3" s="85"/>
      <c r="C3" s="85"/>
      <c r="D3" s="85"/>
      <c r="E3" s="85"/>
      <c r="F3" s="85"/>
      <c r="G3" s="85"/>
      <c r="H3" s="85"/>
      <c r="I3" s="85"/>
      <c r="J3" s="86"/>
    </row>
    <row r="4" spans="1:10" s="11" customFormat="1">
      <c r="A4" s="69"/>
      <c r="B4" s="70"/>
      <c r="C4" s="70"/>
      <c r="D4" s="70"/>
      <c r="E4" s="70"/>
      <c r="F4" s="70"/>
      <c r="G4" s="70"/>
      <c r="H4" s="70"/>
      <c r="I4" s="70"/>
      <c r="J4" s="71"/>
    </row>
    <row r="5" spans="1:10" s="11" customFormat="1">
      <c r="A5" s="84" t="s">
        <v>2</v>
      </c>
      <c r="B5" s="85"/>
      <c r="C5" s="85"/>
      <c r="D5" s="85"/>
      <c r="E5" s="85"/>
      <c r="F5" s="85"/>
      <c r="G5" s="85"/>
      <c r="H5" s="85"/>
      <c r="I5" s="85"/>
      <c r="J5" s="86"/>
    </row>
    <row r="6" spans="1:10" s="11" customFormat="1">
      <c r="A6" s="84"/>
      <c r="B6" s="85"/>
      <c r="C6" s="85"/>
      <c r="D6" s="85"/>
      <c r="E6" s="85"/>
      <c r="F6" s="85"/>
      <c r="G6" s="85"/>
      <c r="H6" s="85"/>
      <c r="I6" s="85"/>
      <c r="J6" s="86"/>
    </row>
    <row r="7" spans="1:10" s="11" customFormat="1">
      <c r="A7" s="84"/>
      <c r="B7" s="85"/>
      <c r="C7" s="85"/>
      <c r="D7" s="85"/>
      <c r="E7" s="85"/>
      <c r="F7" s="85"/>
      <c r="G7" s="85"/>
      <c r="H7" s="85"/>
      <c r="I7" s="85"/>
      <c r="J7" s="86"/>
    </row>
    <row r="8" spans="1:10" s="11" customFormat="1">
      <c r="A8" s="84"/>
      <c r="B8" s="85"/>
      <c r="C8" s="85"/>
      <c r="D8" s="85"/>
      <c r="E8" s="85"/>
      <c r="F8" s="85"/>
      <c r="G8" s="85"/>
      <c r="H8" s="85"/>
      <c r="I8" s="85"/>
      <c r="J8" s="86"/>
    </row>
    <row r="9" spans="1:10" s="11" customFormat="1">
      <c r="A9" s="72"/>
      <c r="B9" s="73"/>
      <c r="C9" s="73"/>
      <c r="D9" s="73"/>
      <c r="E9" s="73"/>
      <c r="F9" s="73"/>
      <c r="G9" s="73"/>
      <c r="H9" s="73"/>
      <c r="I9" s="73"/>
      <c r="J9" s="74"/>
    </row>
    <row r="10" spans="1:10" s="11" customFormat="1">
      <c r="A10" s="75" t="s">
        <v>3</v>
      </c>
      <c r="B10" s="76"/>
      <c r="C10" s="76"/>
      <c r="D10" s="76"/>
      <c r="E10" s="76"/>
      <c r="F10" s="76"/>
      <c r="G10" s="76"/>
      <c r="H10" s="76"/>
      <c r="I10" s="76"/>
      <c r="J10" s="77"/>
    </row>
    <row r="11" spans="1:10" s="11" customFormat="1">
      <c r="A11" s="75"/>
      <c r="B11" s="76"/>
      <c r="C11" s="76"/>
      <c r="D11" s="76"/>
      <c r="E11" s="76"/>
      <c r="F11" s="76"/>
      <c r="G11" s="76"/>
      <c r="H11" s="76"/>
      <c r="I11" s="76"/>
      <c r="J11" s="77"/>
    </row>
    <row r="12" spans="1:10" s="11" customFormat="1">
      <c r="A12" s="75"/>
      <c r="B12" s="76"/>
      <c r="C12" s="76"/>
      <c r="D12" s="76"/>
      <c r="E12" s="76"/>
      <c r="F12" s="76"/>
      <c r="G12" s="76"/>
      <c r="H12" s="76"/>
      <c r="I12" s="76"/>
      <c r="J12" s="77"/>
    </row>
    <row r="13" spans="1:10" s="11" customFormat="1">
      <c r="A13" s="75"/>
      <c r="B13" s="76"/>
      <c r="C13" s="76"/>
      <c r="D13" s="76"/>
      <c r="E13" s="76"/>
      <c r="F13" s="76"/>
      <c r="G13" s="76"/>
      <c r="H13" s="76"/>
      <c r="I13" s="76"/>
      <c r="J13" s="77"/>
    </row>
    <row r="14" spans="1:10" s="11" customFormat="1" ht="17.5" customHeight="1">
      <c r="A14" s="78" t="s">
        <v>4</v>
      </c>
      <c r="B14" s="79"/>
      <c r="C14" s="79"/>
      <c r="D14" s="79"/>
      <c r="E14" s="79"/>
      <c r="F14" s="79"/>
      <c r="G14" s="79"/>
      <c r="H14" s="79"/>
      <c r="I14" s="79"/>
      <c r="J14" s="80"/>
    </row>
    <row r="15" spans="1:10" ht="24" customHeight="1" thickBot="1">
      <c r="A15" s="81"/>
      <c r="B15" s="82"/>
      <c r="C15" s="82"/>
      <c r="D15" s="82"/>
      <c r="E15" s="82"/>
      <c r="F15" s="82"/>
      <c r="G15" s="82"/>
      <c r="H15" s="82"/>
      <c r="I15" s="82"/>
      <c r="J15" s="83"/>
    </row>
    <row r="16" spans="1:10" ht="22" customHeight="1">
      <c r="A16" s="97" t="s">
        <v>5</v>
      </c>
      <c r="B16" s="98"/>
      <c r="C16" s="98"/>
      <c r="D16" s="98"/>
      <c r="E16" s="98"/>
      <c r="F16" s="98"/>
      <c r="G16" s="98"/>
      <c r="H16" s="98"/>
      <c r="I16" s="98"/>
      <c r="J16" s="99"/>
    </row>
    <row r="17" spans="1:10" s="12" customFormat="1" ht="21" customHeight="1">
      <c r="A17" s="90" t="s">
        <v>6</v>
      </c>
      <c r="B17" s="91"/>
      <c r="C17" s="91" t="s">
        <v>7</v>
      </c>
      <c r="D17" s="91"/>
      <c r="E17" s="91" t="s">
        <v>8</v>
      </c>
      <c r="F17" s="91"/>
      <c r="G17" s="91" t="s">
        <v>9</v>
      </c>
      <c r="H17" s="91"/>
      <c r="I17" s="91"/>
      <c r="J17" s="92"/>
    </row>
    <row r="18" spans="1:10" s="12" customFormat="1" thickBot="1">
      <c r="A18" s="93">
        <f>A188</f>
        <v>0</v>
      </c>
      <c r="B18" s="94"/>
      <c r="C18" s="95">
        <f>C188</f>
        <v>0</v>
      </c>
      <c r="D18" s="95"/>
      <c r="E18" s="95">
        <f>E188</f>
        <v>0</v>
      </c>
      <c r="F18" s="95"/>
      <c r="G18" s="95">
        <f>G188</f>
        <v>0</v>
      </c>
      <c r="H18" s="95"/>
      <c r="I18" s="95"/>
      <c r="J18" s="96"/>
    </row>
    <row r="19" spans="1:10" s="3" customFormat="1" ht="26.5" thickBot="1">
      <c r="A19" s="18" t="s">
        <v>10</v>
      </c>
      <c r="B19" s="2" t="s">
        <v>11</v>
      </c>
      <c r="C19" s="18" t="s">
        <v>12</v>
      </c>
      <c r="D19" s="18" t="s">
        <v>13</v>
      </c>
      <c r="E19" s="18" t="s">
        <v>14</v>
      </c>
      <c r="F19" s="18" t="s">
        <v>15</v>
      </c>
      <c r="G19" s="25" t="s">
        <v>16</v>
      </c>
      <c r="H19" s="18" t="s">
        <v>17</v>
      </c>
      <c r="I19" s="18" t="s">
        <v>18</v>
      </c>
    </row>
    <row r="20" spans="1:10" ht="19" customHeight="1">
      <c r="A20" s="89">
        <v>1</v>
      </c>
      <c r="B20" s="48" t="s">
        <v>49</v>
      </c>
      <c r="C20" s="21" t="s">
        <v>19</v>
      </c>
      <c r="D20" s="19">
        <v>275</v>
      </c>
      <c r="E20" s="50">
        <f>SUM(D20:D22)</f>
        <v>315</v>
      </c>
      <c r="F20" s="50" t="s">
        <v>20</v>
      </c>
      <c r="G20" s="87"/>
      <c r="H20" s="38"/>
      <c r="I20" s="88">
        <f>IF(H20="No Bid","No Bid", ROUND((E20*G20), 2))</f>
        <v>0</v>
      </c>
    </row>
    <row r="21" spans="1:10" ht="19" customHeight="1">
      <c r="A21" s="47"/>
      <c r="B21" s="49"/>
      <c r="C21" s="23" t="s">
        <v>21</v>
      </c>
      <c r="D21" s="17">
        <v>40</v>
      </c>
      <c r="E21" s="29"/>
      <c r="F21" s="29"/>
      <c r="G21" s="30"/>
      <c r="H21" s="38"/>
      <c r="I21" s="40"/>
    </row>
    <row r="22" spans="1:10" ht="19" customHeight="1">
      <c r="A22" s="47"/>
      <c r="B22" s="49"/>
      <c r="C22" s="20" t="s">
        <v>22</v>
      </c>
      <c r="D22" s="20">
        <v>0</v>
      </c>
      <c r="E22" s="29"/>
      <c r="F22" s="29"/>
      <c r="G22" s="30"/>
      <c r="H22" s="39"/>
      <c r="I22" s="40"/>
    </row>
    <row r="23" spans="1:10" ht="19" customHeight="1">
      <c r="A23" s="47"/>
      <c r="B23" s="49"/>
      <c r="C23" s="41" t="s">
        <v>23</v>
      </c>
      <c r="D23" s="42"/>
      <c r="E23" s="43"/>
      <c r="F23" s="36"/>
      <c r="G23" s="36"/>
      <c r="H23" s="36"/>
      <c r="I23" s="36"/>
    </row>
    <row r="24" spans="1:10" ht="19" customHeight="1">
      <c r="A24" s="47"/>
      <c r="B24" s="49"/>
      <c r="C24" s="44" t="s">
        <v>24</v>
      </c>
      <c r="D24" s="45"/>
      <c r="E24" s="46"/>
      <c r="F24" s="36"/>
      <c r="G24" s="36"/>
      <c r="H24" s="36"/>
      <c r="I24" s="36"/>
    </row>
    <row r="25" spans="1:10" ht="13.5" customHeight="1">
      <c r="A25" s="47"/>
      <c r="B25" s="50"/>
      <c r="C25" s="31" t="s">
        <v>25</v>
      </c>
      <c r="D25" s="32"/>
      <c r="E25" s="32"/>
      <c r="F25" s="32"/>
      <c r="G25" s="33"/>
      <c r="H25" s="24"/>
      <c r="I25" s="22"/>
    </row>
    <row r="26" spans="1:10">
      <c r="A26" s="4"/>
      <c r="B26" s="5"/>
      <c r="C26" s="4"/>
      <c r="D26" s="4"/>
      <c r="E26" s="4"/>
      <c r="F26" s="4"/>
      <c r="G26" s="26"/>
      <c r="H26" s="4"/>
      <c r="I26" s="4"/>
    </row>
    <row r="27" spans="1:10">
      <c r="A27" s="47">
        <v>2</v>
      </c>
      <c r="B27" s="29" t="s">
        <v>50</v>
      </c>
      <c r="C27" s="20" t="s">
        <v>19</v>
      </c>
      <c r="D27" s="20">
        <v>0</v>
      </c>
      <c r="E27" s="29">
        <f>SUM(D27:D29)</f>
        <v>40</v>
      </c>
      <c r="F27" s="29" t="s">
        <v>20</v>
      </c>
      <c r="G27" s="30"/>
      <c r="H27" s="37"/>
      <c r="I27" s="40">
        <f>IF(H27="No Bid","No Bid", ROUND((E27*G27), 2))</f>
        <v>0</v>
      </c>
    </row>
    <row r="28" spans="1:10">
      <c r="A28" s="47"/>
      <c r="B28" s="29"/>
      <c r="C28" s="23" t="s">
        <v>21</v>
      </c>
      <c r="D28" s="23">
        <v>40</v>
      </c>
      <c r="E28" s="29"/>
      <c r="F28" s="29"/>
      <c r="G28" s="30"/>
      <c r="H28" s="38"/>
      <c r="I28" s="40"/>
    </row>
    <row r="29" spans="1:10">
      <c r="A29" s="47"/>
      <c r="B29" s="29"/>
      <c r="C29" s="20" t="s">
        <v>22</v>
      </c>
      <c r="D29" s="20">
        <v>0</v>
      </c>
      <c r="E29" s="29"/>
      <c r="F29" s="29"/>
      <c r="G29" s="30"/>
      <c r="H29" s="39"/>
      <c r="I29" s="40"/>
    </row>
    <row r="30" spans="1:10">
      <c r="A30" s="47"/>
      <c r="B30" s="29"/>
      <c r="C30" s="41" t="s">
        <v>23</v>
      </c>
      <c r="D30" s="42"/>
      <c r="E30" s="43"/>
      <c r="F30" s="36"/>
      <c r="G30" s="36"/>
      <c r="H30" s="36"/>
      <c r="I30" s="36"/>
    </row>
    <row r="31" spans="1:10">
      <c r="A31" s="47"/>
      <c r="B31" s="29"/>
      <c r="C31" s="44" t="s">
        <v>24</v>
      </c>
      <c r="D31" s="45"/>
      <c r="E31" s="46"/>
      <c r="F31" s="36"/>
      <c r="G31" s="36"/>
      <c r="H31" s="36"/>
      <c r="I31" s="36"/>
    </row>
    <row r="32" spans="1:10">
      <c r="A32" s="47"/>
      <c r="B32" s="29"/>
      <c r="C32" s="31" t="s">
        <v>25</v>
      </c>
      <c r="D32" s="32"/>
      <c r="E32" s="32"/>
      <c r="F32" s="32"/>
      <c r="G32" s="33"/>
      <c r="H32" s="24"/>
      <c r="I32" s="22"/>
    </row>
    <row r="33" spans="1:9">
      <c r="A33" s="4"/>
      <c r="B33" s="5"/>
      <c r="C33" s="4"/>
      <c r="D33" s="4"/>
      <c r="E33" s="4"/>
      <c r="F33" s="4"/>
      <c r="G33" s="26"/>
      <c r="H33" s="4"/>
      <c r="I33" s="4"/>
    </row>
    <row r="34" spans="1:9">
      <c r="A34" s="47">
        <v>3</v>
      </c>
      <c r="B34" s="29" t="s">
        <v>63</v>
      </c>
      <c r="C34" s="23" t="s">
        <v>19</v>
      </c>
      <c r="D34" s="23">
        <v>1100</v>
      </c>
      <c r="E34" s="29">
        <f>SUM(D34:D36)</f>
        <v>1100</v>
      </c>
      <c r="F34" s="29" t="s">
        <v>20</v>
      </c>
      <c r="G34" s="30"/>
      <c r="H34" s="37"/>
      <c r="I34" s="40">
        <f>IF(H34="No Bid","No Bid", ROUND((E34*G34), 2))</f>
        <v>0</v>
      </c>
    </row>
    <row r="35" spans="1:9">
      <c r="A35" s="47"/>
      <c r="B35" s="29"/>
      <c r="C35" s="20" t="s">
        <v>21</v>
      </c>
      <c r="D35" s="20">
        <v>0</v>
      </c>
      <c r="E35" s="29"/>
      <c r="F35" s="29"/>
      <c r="G35" s="30"/>
      <c r="H35" s="38"/>
      <c r="I35" s="40"/>
    </row>
    <row r="36" spans="1:9">
      <c r="A36" s="47"/>
      <c r="B36" s="29"/>
      <c r="C36" s="20" t="s">
        <v>22</v>
      </c>
      <c r="D36" s="20">
        <v>0</v>
      </c>
      <c r="E36" s="29"/>
      <c r="F36" s="29"/>
      <c r="G36" s="30"/>
      <c r="H36" s="39"/>
      <c r="I36" s="40"/>
    </row>
    <row r="37" spans="1:9">
      <c r="A37" s="47"/>
      <c r="B37" s="29"/>
      <c r="C37" s="41" t="s">
        <v>23</v>
      </c>
      <c r="D37" s="42"/>
      <c r="E37" s="43"/>
      <c r="F37" s="36"/>
      <c r="G37" s="36"/>
      <c r="H37" s="36"/>
      <c r="I37" s="36"/>
    </row>
    <row r="38" spans="1:9">
      <c r="A38" s="47"/>
      <c r="B38" s="29"/>
      <c r="C38" s="44" t="s">
        <v>24</v>
      </c>
      <c r="D38" s="45"/>
      <c r="E38" s="46"/>
      <c r="F38" s="36"/>
      <c r="G38" s="36"/>
      <c r="H38" s="36"/>
      <c r="I38" s="36"/>
    </row>
    <row r="39" spans="1:9">
      <c r="A39" s="47"/>
      <c r="B39" s="29"/>
      <c r="C39" s="31" t="s">
        <v>25</v>
      </c>
      <c r="D39" s="32"/>
      <c r="E39" s="32"/>
      <c r="F39" s="32"/>
      <c r="G39" s="33"/>
      <c r="H39" s="24"/>
      <c r="I39" s="22"/>
    </row>
    <row r="40" spans="1:9">
      <c r="A40" s="4"/>
      <c r="B40" s="5"/>
      <c r="C40" s="4"/>
      <c r="D40" s="4"/>
      <c r="E40" s="4"/>
      <c r="F40" s="4"/>
      <c r="G40" s="26"/>
      <c r="H40" s="4"/>
      <c r="I40" s="4"/>
    </row>
    <row r="41" spans="1:9">
      <c r="A41" s="100">
        <f>A34+1</f>
        <v>4</v>
      </c>
      <c r="B41" s="48" t="s">
        <v>51</v>
      </c>
      <c r="C41" s="20" t="s">
        <v>19</v>
      </c>
      <c r="D41" s="20">
        <v>0</v>
      </c>
      <c r="E41" s="29">
        <f>SUM(D41:D43)</f>
        <v>200</v>
      </c>
      <c r="F41" s="29" t="s">
        <v>20</v>
      </c>
      <c r="G41" s="30"/>
      <c r="H41" s="37"/>
      <c r="I41" s="40">
        <f>IF(H41="No Bid","No Bid", ROUND((E41*G41), 2))</f>
        <v>0</v>
      </c>
    </row>
    <row r="42" spans="1:9">
      <c r="A42" s="101"/>
      <c r="B42" s="49"/>
      <c r="C42" s="20" t="s">
        <v>21</v>
      </c>
      <c r="D42" s="20">
        <v>0</v>
      </c>
      <c r="E42" s="29"/>
      <c r="F42" s="29"/>
      <c r="G42" s="30"/>
      <c r="H42" s="38"/>
      <c r="I42" s="40"/>
    </row>
    <row r="43" spans="1:9">
      <c r="A43" s="101"/>
      <c r="B43" s="49"/>
      <c r="C43" s="23" t="s">
        <v>22</v>
      </c>
      <c r="D43" s="23">
        <v>200</v>
      </c>
      <c r="E43" s="29"/>
      <c r="F43" s="29"/>
      <c r="G43" s="30"/>
      <c r="H43" s="39"/>
      <c r="I43" s="40"/>
    </row>
    <row r="44" spans="1:9">
      <c r="A44" s="101"/>
      <c r="B44" s="49"/>
      <c r="C44" s="41" t="s">
        <v>23</v>
      </c>
      <c r="D44" s="42"/>
      <c r="E44" s="43"/>
      <c r="F44" s="36"/>
      <c r="G44" s="36"/>
      <c r="H44" s="36"/>
      <c r="I44" s="36"/>
    </row>
    <row r="45" spans="1:9">
      <c r="A45" s="101"/>
      <c r="B45" s="49"/>
      <c r="C45" s="44" t="s">
        <v>24</v>
      </c>
      <c r="D45" s="45"/>
      <c r="E45" s="46"/>
      <c r="F45" s="36"/>
      <c r="G45" s="36"/>
      <c r="H45" s="36"/>
      <c r="I45" s="36"/>
    </row>
    <row r="46" spans="1:9">
      <c r="A46" s="89"/>
      <c r="B46" s="50"/>
      <c r="C46" s="31" t="s">
        <v>25</v>
      </c>
      <c r="D46" s="32"/>
      <c r="E46" s="32"/>
      <c r="F46" s="32"/>
      <c r="G46" s="33"/>
      <c r="H46" s="24"/>
      <c r="I46" s="22"/>
    </row>
    <row r="47" spans="1:9">
      <c r="A47" s="4"/>
      <c r="B47" s="5"/>
      <c r="C47" s="4"/>
      <c r="D47" s="4"/>
      <c r="E47" s="4"/>
      <c r="F47" s="4"/>
      <c r="G47" s="26"/>
      <c r="H47" s="4"/>
      <c r="I47" s="4"/>
    </row>
    <row r="48" spans="1:9">
      <c r="A48" s="47">
        <f>A41+1</f>
        <v>5</v>
      </c>
      <c r="B48" s="29" t="s">
        <v>46</v>
      </c>
      <c r="C48" s="23" t="s">
        <v>19</v>
      </c>
      <c r="D48" s="23">
        <v>275</v>
      </c>
      <c r="E48" s="29">
        <f>SUM(D48:D50)</f>
        <v>275</v>
      </c>
      <c r="F48" s="29" t="s">
        <v>20</v>
      </c>
      <c r="G48" s="30"/>
      <c r="H48" s="37"/>
      <c r="I48" s="40">
        <f>IF(H48="No Bid","No Bid", ROUND((E48*G48), 2))</f>
        <v>0</v>
      </c>
    </row>
    <row r="49" spans="1:9">
      <c r="A49" s="47"/>
      <c r="B49" s="29"/>
      <c r="C49" s="20" t="s">
        <v>21</v>
      </c>
      <c r="D49" s="20">
        <v>0</v>
      </c>
      <c r="E49" s="29"/>
      <c r="F49" s="29"/>
      <c r="G49" s="30"/>
      <c r="H49" s="38"/>
      <c r="I49" s="40"/>
    </row>
    <row r="50" spans="1:9">
      <c r="A50" s="47"/>
      <c r="B50" s="29"/>
      <c r="C50" s="20" t="s">
        <v>22</v>
      </c>
      <c r="D50" s="20">
        <v>0</v>
      </c>
      <c r="E50" s="29"/>
      <c r="F50" s="29"/>
      <c r="G50" s="30"/>
      <c r="H50" s="39"/>
      <c r="I50" s="40"/>
    </row>
    <row r="51" spans="1:9">
      <c r="A51" s="47"/>
      <c r="B51" s="29"/>
      <c r="C51" s="41" t="s">
        <v>23</v>
      </c>
      <c r="D51" s="42"/>
      <c r="E51" s="43"/>
      <c r="F51" s="36"/>
      <c r="G51" s="36"/>
      <c r="H51" s="36"/>
      <c r="I51" s="36"/>
    </row>
    <row r="52" spans="1:9">
      <c r="A52" s="47"/>
      <c r="B52" s="29"/>
      <c r="C52" s="44" t="s">
        <v>24</v>
      </c>
      <c r="D52" s="45"/>
      <c r="E52" s="46"/>
      <c r="F52" s="36"/>
      <c r="G52" s="36"/>
      <c r="H52" s="36"/>
      <c r="I52" s="36"/>
    </row>
    <row r="53" spans="1:9">
      <c r="A53" s="47"/>
      <c r="B53" s="29"/>
      <c r="C53" s="31" t="s">
        <v>25</v>
      </c>
      <c r="D53" s="32"/>
      <c r="E53" s="32"/>
      <c r="F53" s="32"/>
      <c r="G53" s="33"/>
      <c r="H53" s="24"/>
      <c r="I53" s="22"/>
    </row>
    <row r="54" spans="1:9">
      <c r="A54" s="4"/>
      <c r="B54" s="5"/>
      <c r="C54" s="4"/>
      <c r="D54" s="4"/>
      <c r="E54" s="4"/>
      <c r="F54" s="4"/>
      <c r="G54" s="26"/>
      <c r="H54" s="4"/>
      <c r="I54" s="4"/>
    </row>
    <row r="55" spans="1:9">
      <c r="A55" s="47">
        <f>A48+1</f>
        <v>6</v>
      </c>
      <c r="B55" s="48" t="s">
        <v>48</v>
      </c>
      <c r="C55" s="23" t="s">
        <v>19</v>
      </c>
      <c r="D55" s="23">
        <v>50</v>
      </c>
      <c r="E55" s="29">
        <f>SUM(D55:D57)</f>
        <v>50</v>
      </c>
      <c r="F55" s="29" t="s">
        <v>20</v>
      </c>
      <c r="G55" s="30"/>
      <c r="H55" s="37"/>
      <c r="I55" s="40">
        <f>IF(H55="No Bid","No Bid", ROUND((E55*G55), 2))</f>
        <v>0</v>
      </c>
    </row>
    <row r="56" spans="1:9">
      <c r="A56" s="47"/>
      <c r="B56" s="49"/>
      <c r="C56" s="20" t="s">
        <v>21</v>
      </c>
      <c r="D56" s="20">
        <v>0</v>
      </c>
      <c r="E56" s="29"/>
      <c r="F56" s="29"/>
      <c r="G56" s="30"/>
      <c r="H56" s="38"/>
      <c r="I56" s="40"/>
    </row>
    <row r="57" spans="1:9">
      <c r="A57" s="47"/>
      <c r="B57" s="49"/>
      <c r="C57" s="20" t="s">
        <v>22</v>
      </c>
      <c r="D57" s="20">
        <v>0</v>
      </c>
      <c r="E57" s="29"/>
      <c r="F57" s="29"/>
      <c r="G57" s="30"/>
      <c r="H57" s="39"/>
      <c r="I57" s="40"/>
    </row>
    <row r="58" spans="1:9">
      <c r="A58" s="47"/>
      <c r="B58" s="49"/>
      <c r="C58" s="41" t="s">
        <v>23</v>
      </c>
      <c r="D58" s="42"/>
      <c r="E58" s="43"/>
      <c r="F58" s="36"/>
      <c r="G58" s="36"/>
      <c r="H58" s="36"/>
      <c r="I58" s="36"/>
    </row>
    <row r="59" spans="1:9">
      <c r="A59" s="47"/>
      <c r="B59" s="49"/>
      <c r="C59" s="44" t="s">
        <v>24</v>
      </c>
      <c r="D59" s="45"/>
      <c r="E59" s="46"/>
      <c r="F59" s="36"/>
      <c r="G59" s="36"/>
      <c r="H59" s="36"/>
      <c r="I59" s="36"/>
    </row>
    <row r="60" spans="1:9">
      <c r="A60" s="47"/>
      <c r="B60" s="50"/>
      <c r="C60" s="31" t="s">
        <v>25</v>
      </c>
      <c r="D60" s="32"/>
      <c r="E60" s="32"/>
      <c r="F60" s="32"/>
      <c r="G60" s="33"/>
      <c r="H60" s="24"/>
      <c r="I60" s="22"/>
    </row>
    <row r="61" spans="1:9">
      <c r="A61" s="4"/>
      <c r="B61" s="5"/>
      <c r="C61" s="4"/>
      <c r="D61" s="4"/>
      <c r="E61" s="4"/>
      <c r="F61" s="4"/>
      <c r="G61" s="26"/>
      <c r="H61" s="4"/>
      <c r="I61" s="4"/>
    </row>
    <row r="62" spans="1:9">
      <c r="A62" s="47">
        <f>A55+1</f>
        <v>7</v>
      </c>
      <c r="B62" s="48" t="s">
        <v>47</v>
      </c>
      <c r="C62" s="23" t="s">
        <v>19</v>
      </c>
      <c r="D62" s="23">
        <v>50</v>
      </c>
      <c r="E62" s="29">
        <f>SUM(D62:D64)</f>
        <v>50</v>
      </c>
      <c r="F62" s="29" t="s">
        <v>20</v>
      </c>
      <c r="G62" s="30"/>
      <c r="H62" s="37"/>
      <c r="I62" s="40">
        <f>IF(H62="No Bid","No Bid", ROUND((E62*G62), 2))</f>
        <v>0</v>
      </c>
    </row>
    <row r="63" spans="1:9">
      <c r="A63" s="47"/>
      <c r="B63" s="49"/>
      <c r="C63" s="20" t="s">
        <v>21</v>
      </c>
      <c r="D63" s="20">
        <v>0</v>
      </c>
      <c r="E63" s="29"/>
      <c r="F63" s="29"/>
      <c r="G63" s="30"/>
      <c r="H63" s="38"/>
      <c r="I63" s="40"/>
    </row>
    <row r="64" spans="1:9">
      <c r="A64" s="47"/>
      <c r="B64" s="49"/>
      <c r="C64" s="20" t="s">
        <v>22</v>
      </c>
      <c r="D64" s="20">
        <v>0</v>
      </c>
      <c r="E64" s="29"/>
      <c r="F64" s="29"/>
      <c r="G64" s="30"/>
      <c r="H64" s="39"/>
      <c r="I64" s="40"/>
    </row>
    <row r="65" spans="1:9">
      <c r="A65" s="47"/>
      <c r="B65" s="49"/>
      <c r="C65" s="41" t="s">
        <v>23</v>
      </c>
      <c r="D65" s="42"/>
      <c r="E65" s="43"/>
      <c r="F65" s="36"/>
      <c r="G65" s="36"/>
      <c r="H65" s="36"/>
      <c r="I65" s="36"/>
    </row>
    <row r="66" spans="1:9">
      <c r="A66" s="47"/>
      <c r="B66" s="49"/>
      <c r="C66" s="44" t="s">
        <v>24</v>
      </c>
      <c r="D66" s="45"/>
      <c r="E66" s="46"/>
      <c r="F66" s="36"/>
      <c r="G66" s="36"/>
      <c r="H66" s="36"/>
      <c r="I66" s="36"/>
    </row>
    <row r="67" spans="1:9">
      <c r="A67" s="47"/>
      <c r="B67" s="50"/>
      <c r="C67" s="31" t="s">
        <v>25</v>
      </c>
      <c r="D67" s="32"/>
      <c r="E67" s="32"/>
      <c r="F67" s="32"/>
      <c r="G67" s="33"/>
      <c r="H67" s="24"/>
      <c r="I67" s="22"/>
    </row>
    <row r="68" spans="1:9">
      <c r="A68" s="4"/>
      <c r="B68" s="5"/>
      <c r="C68" s="4"/>
      <c r="D68" s="4"/>
      <c r="E68" s="4"/>
      <c r="F68" s="4"/>
      <c r="G68" s="26"/>
      <c r="H68" s="4"/>
      <c r="I68" s="4"/>
    </row>
    <row r="69" spans="1:9">
      <c r="A69" s="47">
        <f>A62+1</f>
        <v>8</v>
      </c>
      <c r="B69" s="29" t="s">
        <v>64</v>
      </c>
      <c r="C69" s="23" t="s">
        <v>19</v>
      </c>
      <c r="D69" s="23">
        <v>725</v>
      </c>
      <c r="E69" s="29">
        <f>SUM(D69:D71)</f>
        <v>725</v>
      </c>
      <c r="F69" s="29" t="s">
        <v>20</v>
      </c>
      <c r="G69" s="30"/>
      <c r="H69" s="37"/>
      <c r="I69" s="40">
        <f>IF(H69="No Bid","No Bid", ROUND((E69*G69), 2))</f>
        <v>0</v>
      </c>
    </row>
    <row r="70" spans="1:9">
      <c r="A70" s="47"/>
      <c r="B70" s="29"/>
      <c r="C70" s="20" t="s">
        <v>21</v>
      </c>
      <c r="D70" s="20">
        <v>0</v>
      </c>
      <c r="E70" s="29"/>
      <c r="F70" s="29"/>
      <c r="G70" s="30"/>
      <c r="H70" s="38"/>
      <c r="I70" s="40"/>
    </row>
    <row r="71" spans="1:9">
      <c r="A71" s="47"/>
      <c r="B71" s="29"/>
      <c r="C71" s="20" t="s">
        <v>22</v>
      </c>
      <c r="D71" s="20">
        <v>0</v>
      </c>
      <c r="E71" s="29"/>
      <c r="F71" s="29"/>
      <c r="G71" s="30"/>
      <c r="H71" s="39"/>
      <c r="I71" s="40"/>
    </row>
    <row r="72" spans="1:9">
      <c r="A72" s="47"/>
      <c r="B72" s="29"/>
      <c r="C72" s="41" t="s">
        <v>23</v>
      </c>
      <c r="D72" s="42"/>
      <c r="E72" s="43"/>
      <c r="F72" s="36"/>
      <c r="G72" s="36"/>
      <c r="H72" s="36"/>
      <c r="I72" s="36"/>
    </row>
    <row r="73" spans="1:9">
      <c r="A73" s="47"/>
      <c r="B73" s="29"/>
      <c r="C73" s="44" t="s">
        <v>24</v>
      </c>
      <c r="D73" s="45"/>
      <c r="E73" s="46"/>
      <c r="F73" s="36"/>
      <c r="G73" s="36"/>
      <c r="H73" s="36"/>
      <c r="I73" s="36"/>
    </row>
    <row r="74" spans="1:9">
      <c r="A74" s="47"/>
      <c r="B74" s="29"/>
      <c r="C74" s="31" t="s">
        <v>25</v>
      </c>
      <c r="D74" s="32"/>
      <c r="E74" s="32"/>
      <c r="F74" s="32"/>
      <c r="G74" s="33"/>
      <c r="H74" s="24"/>
      <c r="I74" s="22"/>
    </row>
    <row r="75" spans="1:9">
      <c r="A75" s="4"/>
      <c r="B75" s="5"/>
      <c r="C75" s="4"/>
      <c r="D75" s="4"/>
      <c r="E75" s="4"/>
      <c r="F75" s="4"/>
      <c r="G75" s="26"/>
      <c r="H75" s="4"/>
      <c r="I75" s="4"/>
    </row>
    <row r="76" spans="1:9" ht="17.5" customHeight="1">
      <c r="A76" s="47">
        <f>A69+1</f>
        <v>9</v>
      </c>
      <c r="B76" s="29" t="s">
        <v>52</v>
      </c>
      <c r="C76" s="23" t="s">
        <v>19</v>
      </c>
      <c r="D76" s="23">
        <v>725</v>
      </c>
      <c r="E76" s="29">
        <f>SUM(D76:D78)</f>
        <v>725</v>
      </c>
      <c r="F76" s="29" t="s">
        <v>20</v>
      </c>
      <c r="G76" s="30"/>
      <c r="H76" s="37"/>
      <c r="I76" s="40">
        <f>IF(H76="No Bid","No Bid", ROUND((E76*G76), 2))</f>
        <v>0</v>
      </c>
    </row>
    <row r="77" spans="1:9" ht="17.5" customHeight="1">
      <c r="A77" s="47"/>
      <c r="B77" s="29"/>
      <c r="C77" s="20" t="s">
        <v>21</v>
      </c>
      <c r="D77" s="20">
        <v>0</v>
      </c>
      <c r="E77" s="29"/>
      <c r="F77" s="29"/>
      <c r="G77" s="30"/>
      <c r="H77" s="38"/>
      <c r="I77" s="40"/>
    </row>
    <row r="78" spans="1:9" ht="17.5" customHeight="1">
      <c r="A78" s="47"/>
      <c r="B78" s="29"/>
      <c r="C78" s="20" t="s">
        <v>22</v>
      </c>
      <c r="D78" s="20">
        <v>0</v>
      </c>
      <c r="E78" s="29"/>
      <c r="F78" s="29"/>
      <c r="G78" s="30"/>
      <c r="H78" s="39"/>
      <c r="I78" s="40"/>
    </row>
    <row r="79" spans="1:9" ht="17.5" customHeight="1">
      <c r="A79" s="47"/>
      <c r="B79" s="29"/>
      <c r="C79" s="41" t="s">
        <v>23</v>
      </c>
      <c r="D79" s="42"/>
      <c r="E79" s="43"/>
      <c r="F79" s="36"/>
      <c r="G79" s="36"/>
      <c r="H79" s="36"/>
      <c r="I79" s="36"/>
    </row>
    <row r="80" spans="1:9" ht="17.5" customHeight="1">
      <c r="A80" s="47"/>
      <c r="B80" s="29"/>
      <c r="C80" s="44" t="s">
        <v>24</v>
      </c>
      <c r="D80" s="45"/>
      <c r="E80" s="46"/>
      <c r="F80" s="36"/>
      <c r="G80" s="36"/>
      <c r="H80" s="36"/>
      <c r="I80" s="36"/>
    </row>
    <row r="81" spans="1:9" ht="17.5" customHeight="1">
      <c r="A81" s="47"/>
      <c r="B81" s="29"/>
      <c r="C81" s="31" t="s">
        <v>25</v>
      </c>
      <c r="D81" s="32"/>
      <c r="E81" s="32"/>
      <c r="F81" s="32"/>
      <c r="G81" s="33"/>
      <c r="H81" s="24"/>
      <c r="I81" s="22"/>
    </row>
    <row r="82" spans="1:9">
      <c r="A82" s="4"/>
      <c r="B82" s="5"/>
      <c r="C82" s="4"/>
      <c r="D82" s="4"/>
      <c r="E82" s="4"/>
      <c r="F82" s="4"/>
      <c r="G82" s="26"/>
      <c r="H82" s="4"/>
      <c r="I82" s="4"/>
    </row>
    <row r="83" spans="1:9">
      <c r="A83" s="47">
        <f>A76+1</f>
        <v>10</v>
      </c>
      <c r="B83" s="29" t="s">
        <v>53</v>
      </c>
      <c r="C83" s="20" t="s">
        <v>19</v>
      </c>
      <c r="D83" s="20">
        <v>0</v>
      </c>
      <c r="E83" s="29">
        <f>SUM(D83:D85)</f>
        <v>1</v>
      </c>
      <c r="F83" s="29" t="s">
        <v>27</v>
      </c>
      <c r="G83" s="30"/>
      <c r="H83" s="37"/>
      <c r="I83" s="40">
        <f>IF(H83="No Bid","No Bid", ROUND((E83*G83), 2))</f>
        <v>0</v>
      </c>
    </row>
    <row r="84" spans="1:9">
      <c r="A84" s="47"/>
      <c r="B84" s="29"/>
      <c r="C84" s="23" t="s">
        <v>21</v>
      </c>
      <c r="D84" s="23">
        <v>1</v>
      </c>
      <c r="E84" s="29"/>
      <c r="F84" s="29"/>
      <c r="G84" s="30"/>
      <c r="H84" s="38"/>
      <c r="I84" s="40"/>
    </row>
    <row r="85" spans="1:9">
      <c r="A85" s="47"/>
      <c r="B85" s="29"/>
      <c r="C85" s="20" t="s">
        <v>22</v>
      </c>
      <c r="D85" s="20">
        <v>0</v>
      </c>
      <c r="E85" s="29"/>
      <c r="F85" s="29"/>
      <c r="G85" s="30"/>
      <c r="H85" s="39"/>
      <c r="I85" s="40"/>
    </row>
    <row r="86" spans="1:9">
      <c r="A86" s="47"/>
      <c r="B86" s="29"/>
      <c r="C86" s="41" t="s">
        <v>23</v>
      </c>
      <c r="D86" s="42"/>
      <c r="E86" s="43"/>
      <c r="F86" s="36"/>
      <c r="G86" s="36"/>
      <c r="H86" s="36"/>
      <c r="I86" s="36"/>
    </row>
    <row r="87" spans="1:9">
      <c r="A87" s="47"/>
      <c r="B87" s="29"/>
      <c r="C87" s="44" t="s">
        <v>24</v>
      </c>
      <c r="D87" s="45"/>
      <c r="E87" s="46"/>
      <c r="F87" s="36"/>
      <c r="G87" s="36"/>
      <c r="H87" s="36"/>
      <c r="I87" s="36"/>
    </row>
    <row r="88" spans="1:9">
      <c r="A88" s="47"/>
      <c r="B88" s="29"/>
      <c r="C88" s="31" t="s">
        <v>25</v>
      </c>
      <c r="D88" s="32"/>
      <c r="E88" s="32"/>
      <c r="F88" s="32"/>
      <c r="G88" s="33"/>
      <c r="H88" s="24"/>
      <c r="I88" s="22"/>
    </row>
    <row r="89" spans="1:9">
      <c r="A89" s="4"/>
      <c r="B89" s="5"/>
      <c r="C89" s="4"/>
      <c r="D89" s="4"/>
      <c r="E89" s="4"/>
      <c r="F89" s="4"/>
      <c r="G89" s="26"/>
      <c r="H89" s="4"/>
      <c r="I89" s="4"/>
    </row>
    <row r="90" spans="1:9" ht="14.5" customHeight="1">
      <c r="A90" s="47">
        <f>A83+1</f>
        <v>11</v>
      </c>
      <c r="B90" s="48" t="s">
        <v>66</v>
      </c>
      <c r="C90" s="23" t="s">
        <v>19</v>
      </c>
      <c r="D90" s="23">
        <v>22</v>
      </c>
      <c r="E90" s="29">
        <f>SUM(D90:D92)</f>
        <v>28</v>
      </c>
      <c r="F90" s="29" t="s">
        <v>27</v>
      </c>
      <c r="G90" s="30"/>
      <c r="H90" s="37"/>
      <c r="I90" s="40">
        <f>IF(H90="No Bid","No Bid", ROUND((E90*G90), 2))</f>
        <v>0</v>
      </c>
    </row>
    <row r="91" spans="1:9">
      <c r="A91" s="47"/>
      <c r="B91" s="49"/>
      <c r="C91" s="20" t="s">
        <v>21</v>
      </c>
      <c r="D91" s="20">
        <v>0</v>
      </c>
      <c r="E91" s="29"/>
      <c r="F91" s="29"/>
      <c r="G91" s="30"/>
      <c r="H91" s="38"/>
      <c r="I91" s="40"/>
    </row>
    <row r="92" spans="1:9">
      <c r="A92" s="47"/>
      <c r="B92" s="49"/>
      <c r="C92" s="23" t="s">
        <v>22</v>
      </c>
      <c r="D92" s="23">
        <v>6</v>
      </c>
      <c r="E92" s="29"/>
      <c r="F92" s="29"/>
      <c r="G92" s="30"/>
      <c r="H92" s="39"/>
      <c r="I92" s="40"/>
    </row>
    <row r="93" spans="1:9">
      <c r="A93" s="47"/>
      <c r="B93" s="49"/>
      <c r="C93" s="41" t="s">
        <v>23</v>
      </c>
      <c r="D93" s="42"/>
      <c r="E93" s="43"/>
      <c r="F93" s="36"/>
      <c r="G93" s="36"/>
      <c r="H93" s="36"/>
      <c r="I93" s="36"/>
    </row>
    <row r="94" spans="1:9">
      <c r="A94" s="47"/>
      <c r="B94" s="49"/>
      <c r="C94" s="44" t="s">
        <v>24</v>
      </c>
      <c r="D94" s="45"/>
      <c r="E94" s="46"/>
      <c r="F94" s="36"/>
      <c r="G94" s="36"/>
      <c r="H94" s="36"/>
      <c r="I94" s="36"/>
    </row>
    <row r="95" spans="1:9">
      <c r="A95" s="47"/>
      <c r="B95" s="50"/>
      <c r="C95" s="31" t="s">
        <v>25</v>
      </c>
      <c r="D95" s="32"/>
      <c r="E95" s="32"/>
      <c r="F95" s="32"/>
      <c r="G95" s="33"/>
      <c r="H95" s="24"/>
      <c r="I95" s="22"/>
    </row>
    <row r="96" spans="1:9">
      <c r="A96" s="4"/>
      <c r="B96" s="5"/>
      <c r="C96" s="4"/>
      <c r="D96" s="4"/>
      <c r="E96" s="4"/>
      <c r="F96" s="4"/>
      <c r="G96" s="26"/>
      <c r="H96" s="4"/>
      <c r="I96" s="4"/>
    </row>
    <row r="97" spans="1:9" ht="29.5" customHeight="1">
      <c r="A97" s="47">
        <f>A90+1</f>
        <v>12</v>
      </c>
      <c r="B97" s="48" t="s">
        <v>62</v>
      </c>
      <c r="C97" s="20" t="s">
        <v>19</v>
      </c>
      <c r="D97" s="20">
        <v>0</v>
      </c>
      <c r="E97" s="29">
        <f>SUM(D97:D99)</f>
        <v>32</v>
      </c>
      <c r="F97" s="29" t="s">
        <v>28</v>
      </c>
      <c r="G97" s="30"/>
      <c r="H97" s="37"/>
      <c r="I97" s="40">
        <f>IF(H97="No Bid","No Bid", ROUND((E97*G97), 2))</f>
        <v>0</v>
      </c>
    </row>
    <row r="98" spans="1:9" ht="29.5" customHeight="1">
      <c r="A98" s="47"/>
      <c r="B98" s="49"/>
      <c r="C98" s="20" t="s">
        <v>21</v>
      </c>
      <c r="D98" s="20">
        <v>0</v>
      </c>
      <c r="E98" s="29"/>
      <c r="F98" s="29"/>
      <c r="G98" s="30"/>
      <c r="H98" s="38"/>
      <c r="I98" s="40"/>
    </row>
    <row r="99" spans="1:9" ht="29.5" customHeight="1">
      <c r="A99" s="47"/>
      <c r="B99" s="49"/>
      <c r="C99" s="23" t="s">
        <v>22</v>
      </c>
      <c r="D99" s="23">
        <v>32</v>
      </c>
      <c r="E99" s="29"/>
      <c r="F99" s="29"/>
      <c r="G99" s="30"/>
      <c r="H99" s="39"/>
      <c r="I99" s="40"/>
    </row>
    <row r="100" spans="1:9" ht="29.5" customHeight="1">
      <c r="A100" s="47"/>
      <c r="B100" s="49"/>
      <c r="C100" s="41" t="s">
        <v>23</v>
      </c>
      <c r="D100" s="42"/>
      <c r="E100" s="43"/>
      <c r="F100" s="36"/>
      <c r="G100" s="36"/>
      <c r="H100" s="36"/>
      <c r="I100" s="36"/>
    </row>
    <row r="101" spans="1:9" ht="29.5" customHeight="1">
      <c r="A101" s="47"/>
      <c r="B101" s="50"/>
      <c r="C101" s="44" t="s">
        <v>24</v>
      </c>
      <c r="D101" s="45"/>
      <c r="E101" s="46"/>
      <c r="F101" s="36"/>
      <c r="G101" s="36"/>
      <c r="H101" s="36"/>
      <c r="I101" s="36"/>
    </row>
    <row r="102" spans="1:9">
      <c r="A102" s="47"/>
      <c r="B102" s="6" t="s">
        <v>26</v>
      </c>
      <c r="C102" s="31" t="s">
        <v>25</v>
      </c>
      <c r="D102" s="32"/>
      <c r="E102" s="32"/>
      <c r="F102" s="32"/>
      <c r="G102" s="33"/>
      <c r="H102" s="24"/>
      <c r="I102" s="22"/>
    </row>
    <row r="103" spans="1:9">
      <c r="A103" s="4"/>
      <c r="B103" s="5"/>
      <c r="C103" s="4"/>
      <c r="D103" s="4"/>
      <c r="E103" s="4"/>
      <c r="F103" s="4"/>
      <c r="G103" s="26"/>
      <c r="H103" s="4"/>
      <c r="I103" s="4"/>
    </row>
    <row r="104" spans="1:9">
      <c r="A104" s="47">
        <f>A97+1</f>
        <v>13</v>
      </c>
      <c r="B104" s="48" t="s">
        <v>61</v>
      </c>
      <c r="C104" s="23" t="s">
        <v>19</v>
      </c>
      <c r="D104" s="23">
        <v>8</v>
      </c>
      <c r="E104" s="29">
        <f>SUM(D104:D106)</f>
        <v>8</v>
      </c>
      <c r="F104" s="29" t="s">
        <v>27</v>
      </c>
      <c r="G104" s="30"/>
      <c r="H104" s="37"/>
      <c r="I104" s="40">
        <f>IF(H104="No Bid","No Bid", E104*G104)</f>
        <v>0</v>
      </c>
    </row>
    <row r="105" spans="1:9">
      <c r="A105" s="47"/>
      <c r="B105" s="49"/>
      <c r="C105" s="20" t="s">
        <v>21</v>
      </c>
      <c r="D105" s="20">
        <v>0</v>
      </c>
      <c r="E105" s="29"/>
      <c r="F105" s="29"/>
      <c r="G105" s="30"/>
      <c r="H105" s="38"/>
      <c r="I105" s="40"/>
    </row>
    <row r="106" spans="1:9">
      <c r="A106" s="47"/>
      <c r="B106" s="49"/>
      <c r="C106" s="20" t="s">
        <v>22</v>
      </c>
      <c r="D106" s="20">
        <v>0</v>
      </c>
      <c r="E106" s="29"/>
      <c r="F106" s="29"/>
      <c r="G106" s="30"/>
      <c r="H106" s="39"/>
      <c r="I106" s="40"/>
    </row>
    <row r="107" spans="1:9">
      <c r="A107" s="47"/>
      <c r="B107" s="49"/>
      <c r="C107" s="41" t="s">
        <v>23</v>
      </c>
      <c r="D107" s="42"/>
      <c r="E107" s="43"/>
      <c r="F107" s="36"/>
      <c r="G107" s="36"/>
      <c r="H107" s="36"/>
      <c r="I107" s="36"/>
    </row>
    <row r="108" spans="1:9">
      <c r="A108" s="47"/>
      <c r="B108" s="49"/>
      <c r="C108" s="44" t="s">
        <v>24</v>
      </c>
      <c r="D108" s="45"/>
      <c r="E108" s="46"/>
      <c r="F108" s="36"/>
      <c r="G108" s="36"/>
      <c r="H108" s="36"/>
      <c r="I108" s="36"/>
    </row>
    <row r="109" spans="1:9">
      <c r="A109" s="47"/>
      <c r="B109" s="50"/>
      <c r="C109" s="31" t="s">
        <v>25</v>
      </c>
      <c r="D109" s="32"/>
      <c r="E109" s="32"/>
      <c r="F109" s="32"/>
      <c r="G109" s="33"/>
      <c r="H109" s="24"/>
      <c r="I109" s="22"/>
    </row>
    <row r="110" spans="1:9">
      <c r="A110" s="4"/>
      <c r="B110" s="5"/>
      <c r="C110" s="4"/>
      <c r="D110" s="4"/>
      <c r="E110" s="4"/>
      <c r="F110" s="4"/>
      <c r="G110" s="26"/>
      <c r="H110" s="4"/>
      <c r="I110" s="4"/>
    </row>
    <row r="111" spans="1:9">
      <c r="A111" s="47">
        <f>A104+1</f>
        <v>14</v>
      </c>
      <c r="B111" s="48" t="s">
        <v>60</v>
      </c>
      <c r="C111" s="23" t="s">
        <v>19</v>
      </c>
      <c r="D111" s="23">
        <v>4</v>
      </c>
      <c r="E111" s="29">
        <f>SUM(D111:D113)</f>
        <v>5</v>
      </c>
      <c r="F111" s="29" t="s">
        <v>27</v>
      </c>
      <c r="G111" s="30"/>
      <c r="H111" s="37"/>
      <c r="I111" s="40">
        <f>IF(H111="No Bid","No Bid", ROUND((E111*G111), 2))</f>
        <v>0</v>
      </c>
    </row>
    <row r="112" spans="1:9">
      <c r="A112" s="47"/>
      <c r="B112" s="49"/>
      <c r="C112" s="20" t="s">
        <v>21</v>
      </c>
      <c r="D112" s="20">
        <v>0</v>
      </c>
      <c r="E112" s="29"/>
      <c r="F112" s="29"/>
      <c r="G112" s="30"/>
      <c r="H112" s="38"/>
      <c r="I112" s="40"/>
    </row>
    <row r="113" spans="1:9">
      <c r="A113" s="47"/>
      <c r="B113" s="49"/>
      <c r="C113" s="23" t="s">
        <v>22</v>
      </c>
      <c r="D113" s="23">
        <v>1</v>
      </c>
      <c r="E113" s="29"/>
      <c r="F113" s="29"/>
      <c r="G113" s="30"/>
      <c r="H113" s="39"/>
      <c r="I113" s="40"/>
    </row>
    <row r="114" spans="1:9">
      <c r="A114" s="47"/>
      <c r="B114" s="49"/>
      <c r="C114" s="41" t="s">
        <v>23</v>
      </c>
      <c r="D114" s="42"/>
      <c r="E114" s="43"/>
      <c r="F114" s="36"/>
      <c r="G114" s="36"/>
      <c r="H114" s="36"/>
      <c r="I114" s="36"/>
    </row>
    <row r="115" spans="1:9">
      <c r="A115" s="47"/>
      <c r="B115" s="49"/>
      <c r="C115" s="44" t="s">
        <v>24</v>
      </c>
      <c r="D115" s="45"/>
      <c r="E115" s="46"/>
      <c r="F115" s="36"/>
      <c r="G115" s="36"/>
      <c r="H115" s="36"/>
      <c r="I115" s="36"/>
    </row>
    <row r="116" spans="1:9">
      <c r="A116" s="47"/>
      <c r="B116" s="50"/>
      <c r="C116" s="31" t="s">
        <v>25</v>
      </c>
      <c r="D116" s="32"/>
      <c r="E116" s="32"/>
      <c r="F116" s="32"/>
      <c r="G116" s="33"/>
      <c r="H116" s="24"/>
      <c r="I116" s="22"/>
    </row>
    <row r="117" spans="1:9">
      <c r="A117" s="4"/>
      <c r="B117" s="5"/>
      <c r="C117" s="4"/>
      <c r="D117" s="4"/>
      <c r="E117" s="4"/>
      <c r="F117" s="4"/>
      <c r="G117" s="26"/>
      <c r="H117" s="4"/>
      <c r="I117" s="4"/>
    </row>
    <row r="118" spans="1:9" ht="18.5" customHeight="1">
      <c r="A118" s="47">
        <f>A111+1</f>
        <v>15</v>
      </c>
      <c r="B118" s="48" t="s">
        <v>59</v>
      </c>
      <c r="C118" s="23" t="s">
        <v>19</v>
      </c>
      <c r="D118" s="23">
        <v>90</v>
      </c>
      <c r="E118" s="29">
        <f>SUM(D118:D120)</f>
        <v>90</v>
      </c>
      <c r="F118" s="29" t="s">
        <v>28</v>
      </c>
      <c r="G118" s="30"/>
      <c r="H118" s="37"/>
      <c r="I118" s="40">
        <f>IF(H118="No Bid","No Bid", ROUND((E118*G118), 2))</f>
        <v>0</v>
      </c>
    </row>
    <row r="119" spans="1:9" ht="18.5" customHeight="1">
      <c r="A119" s="47"/>
      <c r="B119" s="49"/>
      <c r="C119" s="20" t="s">
        <v>21</v>
      </c>
      <c r="D119" s="20">
        <v>0</v>
      </c>
      <c r="E119" s="29"/>
      <c r="F119" s="29"/>
      <c r="G119" s="30"/>
      <c r="H119" s="38"/>
      <c r="I119" s="40"/>
    </row>
    <row r="120" spans="1:9" ht="18.5" customHeight="1">
      <c r="A120" s="47"/>
      <c r="B120" s="49"/>
      <c r="C120" s="20" t="s">
        <v>22</v>
      </c>
      <c r="D120" s="20">
        <v>0</v>
      </c>
      <c r="E120" s="29"/>
      <c r="F120" s="29"/>
      <c r="G120" s="30"/>
      <c r="H120" s="39"/>
      <c r="I120" s="40"/>
    </row>
    <row r="121" spans="1:9" ht="18.5" customHeight="1">
      <c r="A121" s="47"/>
      <c r="B121" s="49"/>
      <c r="C121" s="41" t="s">
        <v>23</v>
      </c>
      <c r="D121" s="42"/>
      <c r="E121" s="43"/>
      <c r="F121" s="36"/>
      <c r="G121" s="36"/>
      <c r="H121" s="36"/>
      <c r="I121" s="36"/>
    </row>
    <row r="122" spans="1:9" ht="18.5" customHeight="1">
      <c r="A122" s="47"/>
      <c r="B122" s="49"/>
      <c r="C122" s="44" t="s">
        <v>24</v>
      </c>
      <c r="D122" s="45"/>
      <c r="E122" s="46"/>
      <c r="F122" s="36"/>
      <c r="G122" s="36"/>
      <c r="H122" s="36"/>
      <c r="I122" s="36"/>
    </row>
    <row r="123" spans="1:9" ht="18.5" customHeight="1">
      <c r="A123" s="47"/>
      <c r="B123" s="50"/>
      <c r="C123" s="31" t="s">
        <v>25</v>
      </c>
      <c r="D123" s="32"/>
      <c r="E123" s="32"/>
      <c r="F123" s="32"/>
      <c r="G123" s="33"/>
      <c r="H123" s="24"/>
      <c r="I123" s="22"/>
    </row>
    <row r="124" spans="1:9">
      <c r="A124" s="4"/>
      <c r="B124" s="5"/>
      <c r="C124" s="4"/>
      <c r="D124" s="4"/>
      <c r="E124" s="4"/>
      <c r="F124" s="4"/>
      <c r="G124" s="26"/>
      <c r="H124" s="4"/>
      <c r="I124" s="4"/>
    </row>
    <row r="125" spans="1:9" ht="18.5" customHeight="1">
      <c r="A125" s="47">
        <f>A118+1</f>
        <v>16</v>
      </c>
      <c r="B125" s="48" t="s">
        <v>58</v>
      </c>
      <c r="C125" s="23" t="s">
        <v>19</v>
      </c>
      <c r="D125" s="23">
        <v>40</v>
      </c>
      <c r="E125" s="29">
        <f>SUM(D125:D127)</f>
        <v>40</v>
      </c>
      <c r="F125" s="29" t="s">
        <v>28</v>
      </c>
      <c r="G125" s="30"/>
      <c r="H125" s="37"/>
      <c r="I125" s="40">
        <f>IF(H125="No Bid","No Bid", ROUND((E125*G125), 2))</f>
        <v>0</v>
      </c>
    </row>
    <row r="126" spans="1:9" ht="18.5" customHeight="1">
      <c r="A126" s="47"/>
      <c r="B126" s="49"/>
      <c r="C126" s="20" t="s">
        <v>21</v>
      </c>
      <c r="D126" s="20">
        <v>0</v>
      </c>
      <c r="E126" s="29"/>
      <c r="F126" s="29"/>
      <c r="G126" s="30"/>
      <c r="H126" s="38"/>
      <c r="I126" s="40"/>
    </row>
    <row r="127" spans="1:9" ht="18.5" customHeight="1">
      <c r="A127" s="47"/>
      <c r="B127" s="49"/>
      <c r="C127" s="23" t="s">
        <v>22</v>
      </c>
      <c r="D127" s="23">
        <v>0</v>
      </c>
      <c r="E127" s="29"/>
      <c r="F127" s="29"/>
      <c r="G127" s="30"/>
      <c r="H127" s="39"/>
      <c r="I127" s="40"/>
    </row>
    <row r="128" spans="1:9" ht="18.5" customHeight="1">
      <c r="A128" s="47"/>
      <c r="B128" s="49"/>
      <c r="C128" s="41" t="s">
        <v>23</v>
      </c>
      <c r="D128" s="42"/>
      <c r="E128" s="43"/>
      <c r="F128" s="36"/>
      <c r="G128" s="36"/>
      <c r="H128" s="36"/>
      <c r="I128" s="36"/>
    </row>
    <row r="129" spans="1:9" ht="18.5" customHeight="1">
      <c r="A129" s="47"/>
      <c r="B129" s="49"/>
      <c r="C129" s="44" t="s">
        <v>24</v>
      </c>
      <c r="D129" s="45"/>
      <c r="E129" s="46"/>
      <c r="F129" s="36"/>
      <c r="G129" s="36"/>
      <c r="H129" s="36"/>
      <c r="I129" s="36"/>
    </row>
    <row r="130" spans="1:9" ht="18.5" customHeight="1">
      <c r="A130" s="47"/>
      <c r="B130" s="50"/>
      <c r="C130" s="31" t="s">
        <v>25</v>
      </c>
      <c r="D130" s="32"/>
      <c r="E130" s="32"/>
      <c r="F130" s="32"/>
      <c r="G130" s="33"/>
      <c r="H130" s="24"/>
      <c r="I130" s="22"/>
    </row>
    <row r="131" spans="1:9">
      <c r="A131" s="4"/>
      <c r="B131" s="5"/>
      <c r="C131" s="4"/>
      <c r="D131" s="4"/>
      <c r="E131" s="4"/>
      <c r="F131" s="4"/>
      <c r="G131" s="26"/>
      <c r="H131" s="4"/>
      <c r="I131" s="4"/>
    </row>
    <row r="132" spans="1:9" ht="20" customHeight="1">
      <c r="A132" s="47">
        <f>A125+1</f>
        <v>17</v>
      </c>
      <c r="B132" s="48" t="s">
        <v>57</v>
      </c>
      <c r="C132" s="23" t="s">
        <v>19</v>
      </c>
      <c r="D132" s="23">
        <v>1</v>
      </c>
      <c r="E132" s="29">
        <f>SUM(D132:D134)</f>
        <v>1</v>
      </c>
      <c r="F132" s="29" t="s">
        <v>27</v>
      </c>
      <c r="G132" s="30"/>
      <c r="H132" s="37"/>
      <c r="I132" s="40">
        <f>IF(H132="No Bid","No Bid", ROUND((E132*G132), 2))</f>
        <v>0</v>
      </c>
    </row>
    <row r="133" spans="1:9" ht="20" customHeight="1">
      <c r="A133" s="47"/>
      <c r="B133" s="49"/>
      <c r="C133" s="20" t="s">
        <v>21</v>
      </c>
      <c r="D133" s="20">
        <v>0</v>
      </c>
      <c r="E133" s="29"/>
      <c r="F133" s="29"/>
      <c r="G133" s="30"/>
      <c r="H133" s="38"/>
      <c r="I133" s="40"/>
    </row>
    <row r="134" spans="1:9" ht="20" customHeight="1">
      <c r="A134" s="47"/>
      <c r="B134" s="49"/>
      <c r="C134" s="20" t="s">
        <v>22</v>
      </c>
      <c r="D134" s="20">
        <v>0</v>
      </c>
      <c r="E134" s="29"/>
      <c r="F134" s="29"/>
      <c r="G134" s="30"/>
      <c r="H134" s="39"/>
      <c r="I134" s="40"/>
    </row>
    <row r="135" spans="1:9" ht="20" customHeight="1">
      <c r="A135" s="47"/>
      <c r="B135" s="49"/>
      <c r="C135" s="41" t="s">
        <v>23</v>
      </c>
      <c r="D135" s="42"/>
      <c r="E135" s="43"/>
      <c r="F135" s="36"/>
      <c r="G135" s="36"/>
      <c r="H135" s="36"/>
      <c r="I135" s="36"/>
    </row>
    <row r="136" spans="1:9" ht="20" customHeight="1">
      <c r="A136" s="47"/>
      <c r="B136" s="49"/>
      <c r="C136" s="44" t="s">
        <v>24</v>
      </c>
      <c r="D136" s="45"/>
      <c r="E136" s="46"/>
      <c r="F136" s="36"/>
      <c r="G136" s="36"/>
      <c r="H136" s="36"/>
      <c r="I136" s="36"/>
    </row>
    <row r="137" spans="1:9" ht="20" customHeight="1">
      <c r="A137" s="47"/>
      <c r="B137" s="50"/>
      <c r="C137" s="31" t="s">
        <v>25</v>
      </c>
      <c r="D137" s="32"/>
      <c r="E137" s="32"/>
      <c r="F137" s="32"/>
      <c r="G137" s="33"/>
      <c r="H137" s="24"/>
      <c r="I137" s="22"/>
    </row>
    <row r="138" spans="1:9">
      <c r="A138" s="4"/>
      <c r="B138" s="5"/>
      <c r="C138" s="4"/>
      <c r="D138" s="4"/>
      <c r="E138" s="4"/>
      <c r="F138" s="4"/>
      <c r="G138" s="26"/>
      <c r="H138" s="4"/>
      <c r="I138" s="4"/>
    </row>
    <row r="139" spans="1:9">
      <c r="A139" s="47">
        <f>A132+1</f>
        <v>18</v>
      </c>
      <c r="B139" s="48" t="s">
        <v>56</v>
      </c>
      <c r="C139" s="23" t="s">
        <v>19</v>
      </c>
      <c r="D139" s="23">
        <v>50</v>
      </c>
      <c r="E139" s="29">
        <f>SUM(D139:D141)</f>
        <v>50</v>
      </c>
      <c r="F139" s="29" t="s">
        <v>28</v>
      </c>
      <c r="G139" s="30"/>
      <c r="H139" s="37"/>
      <c r="I139" s="40">
        <f>IF(H139="No Bid","No Bid", ROUND((E139*G139), 2))</f>
        <v>0</v>
      </c>
    </row>
    <row r="140" spans="1:9">
      <c r="A140" s="47"/>
      <c r="B140" s="49"/>
      <c r="C140" s="20" t="s">
        <v>21</v>
      </c>
      <c r="D140" s="20">
        <v>0</v>
      </c>
      <c r="E140" s="29"/>
      <c r="F140" s="29"/>
      <c r="G140" s="30"/>
      <c r="H140" s="38"/>
      <c r="I140" s="40"/>
    </row>
    <row r="141" spans="1:9">
      <c r="A141" s="47"/>
      <c r="B141" s="49"/>
      <c r="C141" s="20" t="s">
        <v>22</v>
      </c>
      <c r="D141" s="20">
        <v>0</v>
      </c>
      <c r="E141" s="29"/>
      <c r="F141" s="29"/>
      <c r="G141" s="30"/>
      <c r="H141" s="39"/>
      <c r="I141" s="40"/>
    </row>
    <row r="142" spans="1:9">
      <c r="A142" s="47"/>
      <c r="B142" s="49"/>
      <c r="C142" s="41" t="s">
        <v>23</v>
      </c>
      <c r="D142" s="42"/>
      <c r="E142" s="43"/>
      <c r="F142" s="36"/>
      <c r="G142" s="36"/>
      <c r="H142" s="36"/>
      <c r="I142" s="36"/>
    </row>
    <row r="143" spans="1:9">
      <c r="A143" s="47"/>
      <c r="B143" s="49"/>
      <c r="C143" s="44" t="s">
        <v>24</v>
      </c>
      <c r="D143" s="45"/>
      <c r="E143" s="46"/>
      <c r="F143" s="36"/>
      <c r="G143" s="36"/>
      <c r="H143" s="36"/>
      <c r="I143" s="36"/>
    </row>
    <row r="144" spans="1:9">
      <c r="A144" s="47"/>
      <c r="B144" s="50"/>
      <c r="C144" s="31" t="s">
        <v>25</v>
      </c>
      <c r="D144" s="32"/>
      <c r="E144" s="32"/>
      <c r="F144" s="32"/>
      <c r="G144" s="33"/>
      <c r="H144" s="24"/>
      <c r="I144" s="22"/>
    </row>
    <row r="145" spans="1:9">
      <c r="A145" s="4"/>
      <c r="B145" s="5"/>
      <c r="C145" s="4"/>
      <c r="D145" s="4"/>
      <c r="E145" s="4"/>
      <c r="F145" s="4"/>
      <c r="G145" s="26"/>
      <c r="H145" s="4"/>
      <c r="I145" s="4"/>
    </row>
    <row r="146" spans="1:9" ht="14.5" customHeight="1">
      <c r="A146" s="47">
        <f>A139+1</f>
        <v>19</v>
      </c>
      <c r="B146" s="48" t="s">
        <v>65</v>
      </c>
      <c r="C146" s="23" t="s">
        <v>19</v>
      </c>
      <c r="D146" s="23">
        <v>10</v>
      </c>
      <c r="E146" s="29">
        <f>SUM(D146:D148)</f>
        <v>13</v>
      </c>
      <c r="F146" s="29" t="s">
        <v>27</v>
      </c>
      <c r="G146" s="30"/>
      <c r="H146" s="37"/>
      <c r="I146" s="40">
        <f>IF(H146="No Bid","No Bid", ROUND((E146*G146), 2))</f>
        <v>0</v>
      </c>
    </row>
    <row r="147" spans="1:9">
      <c r="A147" s="47"/>
      <c r="B147" s="49"/>
      <c r="C147" s="23" t="s">
        <v>21</v>
      </c>
      <c r="D147" s="23">
        <v>3</v>
      </c>
      <c r="E147" s="29"/>
      <c r="F147" s="29"/>
      <c r="G147" s="30"/>
      <c r="H147" s="38"/>
      <c r="I147" s="40"/>
    </row>
    <row r="148" spans="1:9">
      <c r="A148" s="47"/>
      <c r="B148" s="49"/>
      <c r="C148" s="20" t="s">
        <v>22</v>
      </c>
      <c r="D148" s="20">
        <v>0</v>
      </c>
      <c r="E148" s="29"/>
      <c r="F148" s="29"/>
      <c r="G148" s="30"/>
      <c r="H148" s="39"/>
      <c r="I148" s="40"/>
    </row>
    <row r="149" spans="1:9">
      <c r="A149" s="47"/>
      <c r="B149" s="49"/>
      <c r="C149" s="41" t="s">
        <v>23</v>
      </c>
      <c r="D149" s="42"/>
      <c r="E149" s="43"/>
      <c r="F149" s="36"/>
      <c r="G149" s="36"/>
      <c r="H149" s="36"/>
      <c r="I149" s="36"/>
    </row>
    <row r="150" spans="1:9">
      <c r="A150" s="47"/>
      <c r="B150" s="50"/>
      <c r="C150" s="44" t="s">
        <v>24</v>
      </c>
      <c r="D150" s="45"/>
      <c r="E150" s="46"/>
      <c r="F150" s="36"/>
      <c r="G150" s="36"/>
      <c r="H150" s="36"/>
      <c r="I150" s="36"/>
    </row>
    <row r="151" spans="1:9">
      <c r="A151" s="47"/>
      <c r="B151" s="6" t="s">
        <v>26</v>
      </c>
      <c r="C151" s="31" t="s">
        <v>25</v>
      </c>
      <c r="D151" s="32"/>
      <c r="E151" s="32"/>
      <c r="F151" s="32"/>
      <c r="G151" s="33"/>
      <c r="H151" s="24"/>
      <c r="I151" s="22"/>
    </row>
    <row r="152" spans="1:9">
      <c r="A152" s="4"/>
      <c r="B152" s="5"/>
      <c r="C152" s="4"/>
      <c r="D152" s="4"/>
      <c r="E152" s="4"/>
      <c r="F152" s="4"/>
      <c r="G152" s="26"/>
      <c r="H152" s="4"/>
      <c r="I152" s="4"/>
    </row>
    <row r="153" spans="1:9">
      <c r="A153" s="47">
        <f>A146+1</f>
        <v>20</v>
      </c>
      <c r="B153" s="48" t="s">
        <v>55</v>
      </c>
      <c r="C153" s="23" t="s">
        <v>19</v>
      </c>
      <c r="D153" s="23">
        <v>5</v>
      </c>
      <c r="E153" s="29">
        <f>SUM(D153:D155)</f>
        <v>8</v>
      </c>
      <c r="F153" s="29" t="s">
        <v>29</v>
      </c>
      <c r="G153" s="30"/>
      <c r="H153" s="37"/>
      <c r="I153" s="40">
        <f>IF(H153="No Bid","No Bid", ROUND((E153*G153), 2))</f>
        <v>0</v>
      </c>
    </row>
    <row r="154" spans="1:9">
      <c r="A154" s="47"/>
      <c r="B154" s="49"/>
      <c r="C154" s="23" t="s">
        <v>21</v>
      </c>
      <c r="D154" s="23">
        <v>2</v>
      </c>
      <c r="E154" s="29"/>
      <c r="F154" s="29"/>
      <c r="G154" s="30"/>
      <c r="H154" s="38"/>
      <c r="I154" s="40"/>
    </row>
    <row r="155" spans="1:9">
      <c r="A155" s="47"/>
      <c r="B155" s="49"/>
      <c r="C155" s="23" t="s">
        <v>22</v>
      </c>
      <c r="D155" s="23">
        <v>1</v>
      </c>
      <c r="E155" s="29"/>
      <c r="F155" s="29"/>
      <c r="G155" s="30"/>
      <c r="H155" s="39"/>
      <c r="I155" s="40"/>
    </row>
    <row r="156" spans="1:9">
      <c r="A156" s="47"/>
      <c r="B156" s="49"/>
      <c r="C156" s="41" t="s">
        <v>23</v>
      </c>
      <c r="D156" s="42"/>
      <c r="E156" s="43"/>
      <c r="F156" s="36"/>
      <c r="G156" s="36"/>
      <c r="H156" s="36"/>
      <c r="I156" s="36"/>
    </row>
    <row r="157" spans="1:9">
      <c r="A157" s="47"/>
      <c r="B157" s="49"/>
      <c r="C157" s="44" t="s">
        <v>24</v>
      </c>
      <c r="D157" s="45"/>
      <c r="E157" s="46"/>
      <c r="F157" s="36"/>
      <c r="G157" s="36"/>
      <c r="H157" s="36"/>
      <c r="I157" s="36"/>
    </row>
    <row r="158" spans="1:9">
      <c r="A158" s="47"/>
      <c r="B158" s="50"/>
      <c r="C158" s="31" t="s">
        <v>25</v>
      </c>
      <c r="D158" s="32"/>
      <c r="E158" s="32"/>
      <c r="F158" s="32"/>
      <c r="G158" s="33"/>
      <c r="H158" s="24"/>
      <c r="I158" s="22"/>
    </row>
    <row r="159" spans="1:9">
      <c r="A159" s="4"/>
      <c r="B159" s="5"/>
      <c r="C159" s="4"/>
      <c r="D159" s="4"/>
      <c r="E159" s="4"/>
      <c r="F159" s="4"/>
      <c r="G159" s="26"/>
      <c r="H159" s="4"/>
      <c r="I159" s="4"/>
    </row>
    <row r="160" spans="1:9">
      <c r="A160" s="47">
        <f>A153+1</f>
        <v>21</v>
      </c>
      <c r="B160" s="48" t="s">
        <v>54</v>
      </c>
      <c r="C160" s="23" t="s">
        <v>19</v>
      </c>
      <c r="D160" s="23">
        <v>350</v>
      </c>
      <c r="E160" s="29">
        <f>SUM(D160:D162)</f>
        <v>350</v>
      </c>
      <c r="F160" s="29" t="s">
        <v>30</v>
      </c>
      <c r="G160" s="30"/>
      <c r="H160" s="37"/>
      <c r="I160" s="40">
        <f>IF(H160="No Bid","No Bid", E160*G160)</f>
        <v>0</v>
      </c>
    </row>
    <row r="161" spans="1:9">
      <c r="A161" s="47"/>
      <c r="B161" s="49"/>
      <c r="C161" s="20" t="s">
        <v>21</v>
      </c>
      <c r="D161" s="20">
        <v>0</v>
      </c>
      <c r="E161" s="29"/>
      <c r="F161" s="29"/>
      <c r="G161" s="30"/>
      <c r="H161" s="38"/>
      <c r="I161" s="40"/>
    </row>
    <row r="162" spans="1:9">
      <c r="A162" s="47"/>
      <c r="B162" s="49"/>
      <c r="C162" s="20" t="s">
        <v>22</v>
      </c>
      <c r="D162" s="20">
        <v>0</v>
      </c>
      <c r="E162" s="29"/>
      <c r="F162" s="29"/>
      <c r="G162" s="30"/>
      <c r="H162" s="39"/>
      <c r="I162" s="40"/>
    </row>
    <row r="163" spans="1:9">
      <c r="A163" s="47"/>
      <c r="B163" s="49"/>
      <c r="C163" s="41" t="s">
        <v>23</v>
      </c>
      <c r="D163" s="42"/>
      <c r="E163" s="43"/>
      <c r="F163" s="36"/>
      <c r="G163" s="36"/>
      <c r="H163" s="36"/>
      <c r="I163" s="36"/>
    </row>
    <row r="164" spans="1:9">
      <c r="A164" s="47"/>
      <c r="B164" s="49"/>
      <c r="C164" s="44" t="s">
        <v>24</v>
      </c>
      <c r="D164" s="45"/>
      <c r="E164" s="46"/>
      <c r="F164" s="36"/>
      <c r="G164" s="36"/>
      <c r="H164" s="36"/>
      <c r="I164" s="36"/>
    </row>
    <row r="165" spans="1:9">
      <c r="A165" s="47"/>
      <c r="B165" s="50"/>
      <c r="C165" s="31" t="s">
        <v>25</v>
      </c>
      <c r="D165" s="32"/>
      <c r="E165" s="32"/>
      <c r="F165" s="32"/>
      <c r="G165" s="33"/>
      <c r="H165" s="24"/>
      <c r="I165" s="22"/>
    </row>
    <row r="166" spans="1:9">
      <c r="A166" s="4"/>
      <c r="B166" s="5"/>
      <c r="C166" s="4"/>
      <c r="D166" s="4"/>
      <c r="E166" s="4"/>
      <c r="F166" s="4"/>
      <c r="G166" s="26"/>
      <c r="H166" s="4"/>
      <c r="I166" s="4"/>
    </row>
    <row r="167" spans="1:9" ht="16" customHeight="1">
      <c r="A167" s="47">
        <f>A160+1</f>
        <v>22</v>
      </c>
      <c r="B167" s="48" t="s">
        <v>68</v>
      </c>
      <c r="C167" s="23" t="s">
        <v>19</v>
      </c>
      <c r="D167" s="23">
        <v>360</v>
      </c>
      <c r="E167" s="29">
        <f>SUM(D167:D169)</f>
        <v>420</v>
      </c>
      <c r="F167" s="29" t="s">
        <v>20</v>
      </c>
      <c r="G167" s="30"/>
      <c r="H167" s="37"/>
      <c r="I167" s="40">
        <f>IF(H167="No Bid","No Bid", E167*G167)</f>
        <v>0</v>
      </c>
    </row>
    <row r="168" spans="1:9" ht="16" customHeight="1">
      <c r="A168" s="47"/>
      <c r="B168" s="49"/>
      <c r="C168" s="23" t="s">
        <v>21</v>
      </c>
      <c r="D168" s="23">
        <v>60</v>
      </c>
      <c r="E168" s="29"/>
      <c r="F168" s="29"/>
      <c r="G168" s="30"/>
      <c r="H168" s="38"/>
      <c r="I168" s="40"/>
    </row>
    <row r="169" spans="1:9" ht="16" customHeight="1">
      <c r="A169" s="47"/>
      <c r="B169" s="49"/>
      <c r="C169" s="20" t="s">
        <v>22</v>
      </c>
      <c r="D169" s="20">
        <v>0</v>
      </c>
      <c r="E169" s="29"/>
      <c r="F169" s="29"/>
      <c r="G169" s="30"/>
      <c r="H169" s="39"/>
      <c r="I169" s="40"/>
    </row>
    <row r="170" spans="1:9" ht="16" customHeight="1">
      <c r="A170" s="47"/>
      <c r="B170" s="49"/>
      <c r="C170" s="41" t="s">
        <v>23</v>
      </c>
      <c r="D170" s="42"/>
      <c r="E170" s="43"/>
      <c r="F170" s="36"/>
      <c r="G170" s="36"/>
      <c r="H170" s="36"/>
      <c r="I170" s="36"/>
    </row>
    <row r="171" spans="1:9" ht="16" customHeight="1">
      <c r="A171" s="47"/>
      <c r="B171" s="49"/>
      <c r="C171" s="44" t="s">
        <v>24</v>
      </c>
      <c r="D171" s="45"/>
      <c r="E171" s="46"/>
      <c r="F171" s="36"/>
      <c r="G171" s="36"/>
      <c r="H171" s="36"/>
      <c r="I171" s="36"/>
    </row>
    <row r="172" spans="1:9" ht="16" customHeight="1">
      <c r="A172" s="47"/>
      <c r="B172" s="50"/>
      <c r="C172" s="31" t="s">
        <v>25</v>
      </c>
      <c r="D172" s="32"/>
      <c r="E172" s="32"/>
      <c r="F172" s="32"/>
      <c r="G172" s="33"/>
      <c r="H172" s="24"/>
      <c r="I172" s="22"/>
    </row>
    <row r="173" spans="1:9">
      <c r="A173" s="4"/>
      <c r="B173" s="5"/>
      <c r="C173" s="4"/>
      <c r="D173" s="4"/>
      <c r="E173" s="4"/>
      <c r="F173" s="4"/>
      <c r="G173" s="26"/>
      <c r="H173" s="4"/>
      <c r="I173" s="4"/>
    </row>
    <row r="174" spans="1:9">
      <c r="A174" s="47">
        <f>A167+1</f>
        <v>23</v>
      </c>
      <c r="B174" s="48" t="s">
        <v>67</v>
      </c>
      <c r="C174" s="23" t="s">
        <v>19</v>
      </c>
      <c r="D174" s="23">
        <v>6</v>
      </c>
      <c r="E174" s="29">
        <f>SUM(D174:D176)</f>
        <v>6</v>
      </c>
      <c r="F174" s="29" t="s">
        <v>29</v>
      </c>
      <c r="G174" s="30"/>
      <c r="H174" s="37"/>
      <c r="I174" s="40">
        <f>IF(H174="No Bid","No Bid", ROUND((E174*G174), 2))</f>
        <v>0</v>
      </c>
    </row>
    <row r="175" spans="1:9">
      <c r="A175" s="47"/>
      <c r="B175" s="49"/>
      <c r="C175" s="20" t="s">
        <v>21</v>
      </c>
      <c r="D175" s="20">
        <v>0</v>
      </c>
      <c r="E175" s="29"/>
      <c r="F175" s="29"/>
      <c r="G175" s="30"/>
      <c r="H175" s="38"/>
      <c r="I175" s="40"/>
    </row>
    <row r="176" spans="1:9">
      <c r="A176" s="47"/>
      <c r="B176" s="49"/>
      <c r="C176" s="20" t="s">
        <v>22</v>
      </c>
      <c r="D176" s="20">
        <v>0</v>
      </c>
      <c r="E176" s="29"/>
      <c r="F176" s="29"/>
      <c r="G176" s="30"/>
      <c r="H176" s="39"/>
      <c r="I176" s="40"/>
    </row>
    <row r="177" spans="1:10">
      <c r="A177" s="47"/>
      <c r="B177" s="49"/>
      <c r="C177" s="41" t="s">
        <v>23</v>
      </c>
      <c r="D177" s="42"/>
      <c r="E177" s="43"/>
      <c r="F177" s="36"/>
      <c r="G177" s="36"/>
      <c r="H177" s="36"/>
      <c r="I177" s="36"/>
    </row>
    <row r="178" spans="1:10">
      <c r="A178" s="47"/>
      <c r="B178" s="49"/>
      <c r="C178" s="44" t="s">
        <v>24</v>
      </c>
      <c r="D178" s="45"/>
      <c r="E178" s="46"/>
      <c r="F178" s="36"/>
      <c r="G178" s="36"/>
      <c r="H178" s="36"/>
      <c r="I178" s="36"/>
    </row>
    <row r="179" spans="1:10" ht="18.5" customHeight="1">
      <c r="A179" s="47"/>
      <c r="B179" s="50"/>
      <c r="C179" s="31" t="s">
        <v>25</v>
      </c>
      <c r="D179" s="32"/>
      <c r="E179" s="32"/>
      <c r="F179" s="32"/>
      <c r="G179" s="33"/>
      <c r="H179" s="24"/>
      <c r="I179" s="22"/>
    </row>
    <row r="180" spans="1:10" ht="16" thickBot="1">
      <c r="A180" s="7"/>
      <c r="B180" s="8"/>
      <c r="C180" s="9"/>
      <c r="D180" s="9"/>
      <c r="E180" s="9"/>
      <c r="F180" s="7"/>
      <c r="G180" s="27"/>
      <c r="H180" s="10"/>
      <c r="I180" s="10"/>
      <c r="J180" s="7"/>
    </row>
    <row r="181" spans="1:10" ht="20.5" thickBot="1">
      <c r="A181" s="7"/>
      <c r="B181" s="1"/>
      <c r="C181" s="7"/>
      <c r="D181" s="7"/>
      <c r="E181" s="102" t="s">
        <v>31</v>
      </c>
      <c r="F181" s="103"/>
      <c r="G181" s="103"/>
      <c r="H181" s="103"/>
      <c r="I181" s="104">
        <f>SUM(I174,I167,I160,I153,I146,I139,I132,I125,I118,I111,I104,I97,I90,I83,I76,I69,I62,I55,I48,I41,I34,I27,I20)</f>
        <v>0</v>
      </c>
      <c r="J181" s="105"/>
    </row>
    <row r="183" spans="1:10" ht="21.5">
      <c r="A183" s="51" t="s">
        <v>32</v>
      </c>
      <c r="B183" s="52"/>
      <c r="C183" s="52"/>
      <c r="D183" s="52"/>
      <c r="E183" s="52"/>
      <c r="F183" s="52"/>
      <c r="G183" s="52"/>
      <c r="H183" s="52"/>
      <c r="I183" s="52"/>
      <c r="J183" s="53"/>
    </row>
    <row r="184" spans="1:10" s="12" customFormat="1" ht="14">
      <c r="A184" s="54" t="s">
        <v>33</v>
      </c>
      <c r="B184" s="55"/>
      <c r="C184" s="55"/>
      <c r="D184" s="55"/>
      <c r="E184" s="55"/>
      <c r="F184" s="55"/>
      <c r="G184" s="55"/>
      <c r="H184" s="55"/>
      <c r="I184" s="55"/>
      <c r="J184" s="56"/>
    </row>
    <row r="185" spans="1:10" s="12" customFormat="1" ht="14">
      <c r="A185" s="54"/>
      <c r="B185" s="55"/>
      <c r="C185" s="55"/>
      <c r="D185" s="55"/>
      <c r="E185" s="55"/>
      <c r="F185" s="55"/>
      <c r="G185" s="55"/>
      <c r="H185" s="55"/>
      <c r="I185" s="55"/>
      <c r="J185" s="56"/>
    </row>
    <row r="186" spans="1:10" s="12" customFormat="1" ht="14">
      <c r="A186" s="54"/>
      <c r="B186" s="55"/>
      <c r="C186" s="55"/>
      <c r="D186" s="55"/>
      <c r="E186" s="55"/>
      <c r="F186" s="55"/>
      <c r="G186" s="55"/>
      <c r="H186" s="55"/>
      <c r="I186" s="55"/>
      <c r="J186" s="56"/>
    </row>
    <row r="187" spans="1:10" s="12" customFormat="1" ht="14">
      <c r="A187" s="57" t="s">
        <v>6</v>
      </c>
      <c r="B187" s="58"/>
      <c r="C187" s="58" t="s">
        <v>7</v>
      </c>
      <c r="D187" s="58"/>
      <c r="E187" s="58" t="s">
        <v>8</v>
      </c>
      <c r="F187" s="58"/>
      <c r="G187" s="58" t="s">
        <v>9</v>
      </c>
      <c r="H187" s="58"/>
      <c r="I187" s="58"/>
      <c r="J187" s="59"/>
    </row>
    <row r="188" spans="1:10" s="12" customFormat="1" ht="14">
      <c r="A188" s="64"/>
      <c r="B188" s="65"/>
      <c r="C188" s="64"/>
      <c r="D188" s="65"/>
      <c r="E188" s="64"/>
      <c r="F188" s="65"/>
      <c r="G188" s="65"/>
      <c r="H188" s="65"/>
      <c r="I188" s="65"/>
      <c r="J188" s="68"/>
    </row>
    <row r="189" spans="1:10" s="12" customFormat="1" ht="14">
      <c r="A189" s="57" t="s">
        <v>34</v>
      </c>
      <c r="B189" s="58"/>
      <c r="C189" s="58"/>
      <c r="D189" s="58"/>
      <c r="E189" s="58" t="s">
        <v>35</v>
      </c>
      <c r="F189" s="58"/>
      <c r="G189" s="58" t="s">
        <v>36</v>
      </c>
      <c r="H189" s="58"/>
      <c r="I189" s="58" t="s">
        <v>37</v>
      </c>
      <c r="J189" s="59"/>
    </row>
    <row r="190" spans="1:10" s="12" customFormat="1" ht="14">
      <c r="A190" s="34"/>
      <c r="B190" s="35"/>
      <c r="C190" s="35"/>
      <c r="D190" s="35"/>
      <c r="E190" s="35"/>
      <c r="F190" s="35"/>
      <c r="G190" s="35"/>
      <c r="H190" s="35"/>
      <c r="I190" s="35"/>
      <c r="J190" s="66"/>
    </row>
    <row r="191" spans="1:10" s="12" customFormat="1" ht="14">
      <c r="A191" s="57" t="s">
        <v>38</v>
      </c>
      <c r="B191" s="58"/>
      <c r="C191" s="58" t="s">
        <v>39</v>
      </c>
      <c r="D191" s="58"/>
      <c r="E191" s="58" t="s">
        <v>40</v>
      </c>
      <c r="F191" s="58"/>
      <c r="G191" s="58" t="s">
        <v>41</v>
      </c>
      <c r="H191" s="58"/>
      <c r="I191" s="58"/>
      <c r="J191" s="59"/>
    </row>
    <row r="192" spans="1:10" s="12" customFormat="1" ht="14">
      <c r="A192" s="34"/>
      <c r="B192" s="35"/>
      <c r="C192" s="35"/>
      <c r="D192" s="35"/>
      <c r="E192" s="35"/>
      <c r="F192" s="35"/>
      <c r="G192" s="35"/>
      <c r="H192" s="35"/>
      <c r="I192" s="35"/>
      <c r="J192" s="66"/>
    </row>
    <row r="193" spans="1:10" s="12" customFormat="1" ht="36" customHeight="1">
      <c r="A193" s="16" t="s">
        <v>42</v>
      </c>
      <c r="B193" s="67"/>
      <c r="C193" s="67"/>
      <c r="D193" s="67"/>
      <c r="E193" s="13"/>
      <c r="F193" s="67"/>
      <c r="G193" s="67"/>
      <c r="H193" s="67"/>
      <c r="I193" s="67"/>
      <c r="J193" s="14"/>
    </row>
    <row r="194" spans="1:10" s="12" customFormat="1" ht="23.5" customHeight="1" thickBot="1">
      <c r="A194" s="15"/>
      <c r="B194" s="60" t="s">
        <v>43</v>
      </c>
      <c r="C194" s="60"/>
      <c r="D194" s="60"/>
      <c r="E194" s="13"/>
      <c r="F194" s="60" t="s">
        <v>44</v>
      </c>
      <c r="G194" s="60"/>
      <c r="H194" s="60"/>
      <c r="I194" s="60"/>
      <c r="J194" s="14"/>
    </row>
    <row r="195" spans="1:10" ht="16" thickBot="1">
      <c r="A195" s="61" t="s">
        <v>45</v>
      </c>
      <c r="B195" s="62"/>
      <c r="C195" s="62"/>
      <c r="D195" s="62"/>
      <c r="E195" s="62"/>
      <c r="F195" s="62"/>
      <c r="G195" s="62"/>
      <c r="H195" s="62"/>
      <c r="I195" s="62"/>
      <c r="J195" s="63"/>
    </row>
  </sheetData>
  <mergeCells count="325">
    <mergeCell ref="B146:B150"/>
    <mergeCell ref="B139:B144"/>
    <mergeCell ref="B160:B165"/>
    <mergeCell ref="B167:B172"/>
    <mergeCell ref="E181:H181"/>
    <mergeCell ref="I181:J181"/>
    <mergeCell ref="A1:J1"/>
    <mergeCell ref="A2:J3"/>
    <mergeCell ref="B153:B158"/>
    <mergeCell ref="H174:H176"/>
    <mergeCell ref="I174:I176"/>
    <mergeCell ref="C177:E177"/>
    <mergeCell ref="F177:I177"/>
    <mergeCell ref="C178:E178"/>
    <mergeCell ref="F178:I178"/>
    <mergeCell ref="A174:A179"/>
    <mergeCell ref="E174:E176"/>
    <mergeCell ref="F174:F176"/>
    <mergeCell ref="G174:G176"/>
    <mergeCell ref="C179:G179"/>
    <mergeCell ref="B174:B179"/>
    <mergeCell ref="H167:H169"/>
    <mergeCell ref="I167:I169"/>
    <mergeCell ref="C170:E170"/>
    <mergeCell ref="F170:I170"/>
    <mergeCell ref="C171:E171"/>
    <mergeCell ref="F171:I171"/>
    <mergeCell ref="A167:A172"/>
    <mergeCell ref="E167:E169"/>
    <mergeCell ref="F167:F169"/>
    <mergeCell ref="G167:G169"/>
    <mergeCell ref="C172:G172"/>
    <mergeCell ref="H160:H162"/>
    <mergeCell ref="I160:I162"/>
    <mergeCell ref="C163:E163"/>
    <mergeCell ref="F163:I163"/>
    <mergeCell ref="C164:E164"/>
    <mergeCell ref="F164:I164"/>
    <mergeCell ref="A160:A165"/>
    <mergeCell ref="E160:E162"/>
    <mergeCell ref="F160:F162"/>
    <mergeCell ref="G160:G162"/>
    <mergeCell ref="C165:G165"/>
    <mergeCell ref="C156:E156"/>
    <mergeCell ref="F156:I156"/>
    <mergeCell ref="C157:E157"/>
    <mergeCell ref="F157:I157"/>
    <mergeCell ref="A153:A158"/>
    <mergeCell ref="E153:E155"/>
    <mergeCell ref="F153:F155"/>
    <mergeCell ref="G153:G155"/>
    <mergeCell ref="C158:G158"/>
    <mergeCell ref="C151:G151"/>
    <mergeCell ref="H146:H148"/>
    <mergeCell ref="H153:H155"/>
    <mergeCell ref="I153:I155"/>
    <mergeCell ref="H132:H134"/>
    <mergeCell ref="I132:I134"/>
    <mergeCell ref="C135:E135"/>
    <mergeCell ref="F135:I135"/>
    <mergeCell ref="C136:E136"/>
    <mergeCell ref="F136:I136"/>
    <mergeCell ref="H139:H141"/>
    <mergeCell ref="I139:I141"/>
    <mergeCell ref="C142:E142"/>
    <mergeCell ref="A132:A137"/>
    <mergeCell ref="E132:E134"/>
    <mergeCell ref="F132:F134"/>
    <mergeCell ref="G132:G134"/>
    <mergeCell ref="C137:G137"/>
    <mergeCell ref="B132:B137"/>
    <mergeCell ref="H125:H127"/>
    <mergeCell ref="I125:I127"/>
    <mergeCell ref="C128:E128"/>
    <mergeCell ref="F128:I128"/>
    <mergeCell ref="C129:E129"/>
    <mergeCell ref="F129:I129"/>
    <mergeCell ref="A125:A130"/>
    <mergeCell ref="E125:E127"/>
    <mergeCell ref="F125:F127"/>
    <mergeCell ref="G125:G127"/>
    <mergeCell ref="C130:G130"/>
    <mergeCell ref="B125:B130"/>
    <mergeCell ref="H118:H120"/>
    <mergeCell ref="I118:I120"/>
    <mergeCell ref="C121:E121"/>
    <mergeCell ref="F121:I121"/>
    <mergeCell ref="C122:E122"/>
    <mergeCell ref="F122:I122"/>
    <mergeCell ref="A118:A123"/>
    <mergeCell ref="E118:E120"/>
    <mergeCell ref="F118:F120"/>
    <mergeCell ref="G118:G120"/>
    <mergeCell ref="C123:G123"/>
    <mergeCell ref="B118:B123"/>
    <mergeCell ref="H111:H113"/>
    <mergeCell ref="I111:I113"/>
    <mergeCell ref="C114:E114"/>
    <mergeCell ref="F114:I114"/>
    <mergeCell ref="C115:E115"/>
    <mergeCell ref="F115:I115"/>
    <mergeCell ref="A111:A116"/>
    <mergeCell ref="E111:E113"/>
    <mergeCell ref="F111:F113"/>
    <mergeCell ref="G111:G113"/>
    <mergeCell ref="C116:G116"/>
    <mergeCell ref="B111:B116"/>
    <mergeCell ref="H104:H106"/>
    <mergeCell ref="I104:I106"/>
    <mergeCell ref="C107:E107"/>
    <mergeCell ref="F107:I107"/>
    <mergeCell ref="C108:E108"/>
    <mergeCell ref="F108:I108"/>
    <mergeCell ref="A104:A109"/>
    <mergeCell ref="E104:E106"/>
    <mergeCell ref="F104:F106"/>
    <mergeCell ref="G104:G106"/>
    <mergeCell ref="C109:G109"/>
    <mergeCell ref="B104:B109"/>
    <mergeCell ref="H97:H99"/>
    <mergeCell ref="I97:I99"/>
    <mergeCell ref="C100:E100"/>
    <mergeCell ref="F100:I100"/>
    <mergeCell ref="C101:E101"/>
    <mergeCell ref="F101:I101"/>
    <mergeCell ref="A97:A102"/>
    <mergeCell ref="B97:B101"/>
    <mergeCell ref="E97:E99"/>
    <mergeCell ref="F97:F99"/>
    <mergeCell ref="G97:G99"/>
    <mergeCell ref="C102:G102"/>
    <mergeCell ref="H90:H92"/>
    <mergeCell ref="I90:I92"/>
    <mergeCell ref="C93:E93"/>
    <mergeCell ref="F93:I93"/>
    <mergeCell ref="C94:E94"/>
    <mergeCell ref="F94:I94"/>
    <mergeCell ref="A90:A95"/>
    <mergeCell ref="E90:E92"/>
    <mergeCell ref="F90:F92"/>
    <mergeCell ref="G90:G92"/>
    <mergeCell ref="C95:G95"/>
    <mergeCell ref="B90:B95"/>
    <mergeCell ref="H83:H85"/>
    <mergeCell ref="I83:I85"/>
    <mergeCell ref="C86:E86"/>
    <mergeCell ref="F86:I86"/>
    <mergeCell ref="C87:E87"/>
    <mergeCell ref="F87:I87"/>
    <mergeCell ref="A83:A88"/>
    <mergeCell ref="B83:B88"/>
    <mergeCell ref="E83:E85"/>
    <mergeCell ref="F83:F85"/>
    <mergeCell ref="G83:G85"/>
    <mergeCell ref="C88:G88"/>
    <mergeCell ref="H76:H78"/>
    <mergeCell ref="I76:I78"/>
    <mergeCell ref="C79:E79"/>
    <mergeCell ref="F79:I79"/>
    <mergeCell ref="C80:E80"/>
    <mergeCell ref="F80:I80"/>
    <mergeCell ref="A76:A81"/>
    <mergeCell ref="B76:B81"/>
    <mergeCell ref="E76:E78"/>
    <mergeCell ref="F76:F78"/>
    <mergeCell ref="G76:G78"/>
    <mergeCell ref="C81:G81"/>
    <mergeCell ref="H69:H71"/>
    <mergeCell ref="I69:I71"/>
    <mergeCell ref="C72:E72"/>
    <mergeCell ref="F72:I72"/>
    <mergeCell ref="C73:E73"/>
    <mergeCell ref="F73:I73"/>
    <mergeCell ref="A69:A74"/>
    <mergeCell ref="B69:B74"/>
    <mergeCell ref="E69:E71"/>
    <mergeCell ref="F69:F71"/>
    <mergeCell ref="G69:G71"/>
    <mergeCell ref="C74:G74"/>
    <mergeCell ref="H62:H64"/>
    <mergeCell ref="I62:I64"/>
    <mergeCell ref="C65:E65"/>
    <mergeCell ref="F65:I65"/>
    <mergeCell ref="C66:E66"/>
    <mergeCell ref="F66:I66"/>
    <mergeCell ref="A62:A67"/>
    <mergeCell ref="E62:E64"/>
    <mergeCell ref="F62:F64"/>
    <mergeCell ref="G62:G64"/>
    <mergeCell ref="C67:G67"/>
    <mergeCell ref="B62:B67"/>
    <mergeCell ref="H55:H57"/>
    <mergeCell ref="I55:I57"/>
    <mergeCell ref="C58:E58"/>
    <mergeCell ref="F58:I58"/>
    <mergeCell ref="C59:E59"/>
    <mergeCell ref="F59:I59"/>
    <mergeCell ref="A55:A60"/>
    <mergeCell ref="E55:E57"/>
    <mergeCell ref="F55:F57"/>
    <mergeCell ref="G55:G57"/>
    <mergeCell ref="C60:G60"/>
    <mergeCell ref="B55:B60"/>
    <mergeCell ref="H48:H50"/>
    <mergeCell ref="I48:I50"/>
    <mergeCell ref="C51:E51"/>
    <mergeCell ref="F51:I51"/>
    <mergeCell ref="C52:E52"/>
    <mergeCell ref="F52:I52"/>
    <mergeCell ref="A48:A53"/>
    <mergeCell ref="B48:B53"/>
    <mergeCell ref="E48:E50"/>
    <mergeCell ref="F48:F50"/>
    <mergeCell ref="G48:G50"/>
    <mergeCell ref="C53:G53"/>
    <mergeCell ref="C38:E38"/>
    <mergeCell ref="A41:A46"/>
    <mergeCell ref="C44:E44"/>
    <mergeCell ref="F44:I44"/>
    <mergeCell ref="C45:E45"/>
    <mergeCell ref="F45:I45"/>
    <mergeCell ref="E41:E43"/>
    <mergeCell ref="F41:F43"/>
    <mergeCell ref="G41:G43"/>
    <mergeCell ref="C46:G46"/>
    <mergeCell ref="A4:J4"/>
    <mergeCell ref="A9:J9"/>
    <mergeCell ref="A10:J13"/>
    <mergeCell ref="A14:J15"/>
    <mergeCell ref="A5:J8"/>
    <mergeCell ref="G20:G22"/>
    <mergeCell ref="H20:H22"/>
    <mergeCell ref="I20:I22"/>
    <mergeCell ref="A20:A25"/>
    <mergeCell ref="B20:B25"/>
    <mergeCell ref="E20:E22"/>
    <mergeCell ref="F20:F22"/>
    <mergeCell ref="A17:B17"/>
    <mergeCell ref="C17:D17"/>
    <mergeCell ref="E17:F17"/>
    <mergeCell ref="G17:J17"/>
    <mergeCell ref="A18:B18"/>
    <mergeCell ref="C18:D18"/>
    <mergeCell ref="E18:F18"/>
    <mergeCell ref="G18:J18"/>
    <mergeCell ref="C23:E23"/>
    <mergeCell ref="F23:I23"/>
    <mergeCell ref="C24:E24"/>
    <mergeCell ref="A16:J16"/>
    <mergeCell ref="C187:D187"/>
    <mergeCell ref="A187:B187"/>
    <mergeCell ref="E187:F187"/>
    <mergeCell ref="E188:F188"/>
    <mergeCell ref="G187:J187"/>
    <mergeCell ref="G188:J188"/>
    <mergeCell ref="G189:H189"/>
    <mergeCell ref="G190:H190"/>
    <mergeCell ref="I189:J189"/>
    <mergeCell ref="I190:J190"/>
    <mergeCell ref="E189:F189"/>
    <mergeCell ref="E190:F190"/>
    <mergeCell ref="A189:D189"/>
    <mergeCell ref="A190:D190"/>
    <mergeCell ref="A191:B191"/>
    <mergeCell ref="C191:D191"/>
    <mergeCell ref="E191:F191"/>
    <mergeCell ref="G191:J191"/>
    <mergeCell ref="F194:I194"/>
    <mergeCell ref="B194:D194"/>
    <mergeCell ref="A195:J195"/>
    <mergeCell ref="A188:B188"/>
    <mergeCell ref="C188:D188"/>
    <mergeCell ref="C192:D192"/>
    <mergeCell ref="E192:F192"/>
    <mergeCell ref="G192:J192"/>
    <mergeCell ref="B193:D193"/>
    <mergeCell ref="F193:I193"/>
    <mergeCell ref="A27:A32"/>
    <mergeCell ref="B27:B32"/>
    <mergeCell ref="E27:E29"/>
    <mergeCell ref="A183:J183"/>
    <mergeCell ref="A184:J186"/>
    <mergeCell ref="I146:I148"/>
    <mergeCell ref="C149:E149"/>
    <mergeCell ref="F149:I149"/>
    <mergeCell ref="C150:E150"/>
    <mergeCell ref="F150:I150"/>
    <mergeCell ref="A146:A151"/>
    <mergeCell ref="F38:I38"/>
    <mergeCell ref="A34:A39"/>
    <mergeCell ref="B34:B39"/>
    <mergeCell ref="E34:E36"/>
    <mergeCell ref="F34:F36"/>
    <mergeCell ref="G34:G36"/>
    <mergeCell ref="C39:G39"/>
    <mergeCell ref="H41:H43"/>
    <mergeCell ref="I41:I43"/>
    <mergeCell ref="H34:H36"/>
    <mergeCell ref="I34:I36"/>
    <mergeCell ref="C37:E37"/>
    <mergeCell ref="F37:I37"/>
    <mergeCell ref="F27:F29"/>
    <mergeCell ref="G27:G29"/>
    <mergeCell ref="C32:G32"/>
    <mergeCell ref="A192:B192"/>
    <mergeCell ref="E146:E148"/>
    <mergeCell ref="F146:F148"/>
    <mergeCell ref="G146:G148"/>
    <mergeCell ref="F24:I24"/>
    <mergeCell ref="H27:H29"/>
    <mergeCell ref="I27:I29"/>
    <mergeCell ref="C30:E30"/>
    <mergeCell ref="F30:I30"/>
    <mergeCell ref="F142:I142"/>
    <mergeCell ref="C143:E143"/>
    <mergeCell ref="F143:I143"/>
    <mergeCell ref="A139:A144"/>
    <mergeCell ref="E139:E141"/>
    <mergeCell ref="F139:F141"/>
    <mergeCell ref="G139:G141"/>
    <mergeCell ref="C144:G144"/>
    <mergeCell ref="B41:B46"/>
    <mergeCell ref="C31:E31"/>
    <mergeCell ref="F31:I31"/>
    <mergeCell ref="C25:G25"/>
  </mergeCells>
  <dataValidations disablePrompts="1" count="1">
    <dataValidation type="list" allowBlank="1" showInputMessage="1" showErrorMessage="1" sqref="H20:H22 H27:H29 H34:H36 H41:H43 H48:H50 H55:H57 H62:H64 H69:H71 H76:H78 H83:H85 H90:H92 H97:H99 H104:H106 H111:H113 H118:H120 H125:H127 H132:H134 H139:H141 H146:H148 H153:H155 H160:H162 H167:H169 H174:H176" xr:uid="{24872C8A-8453-4F33-A147-BFE827D3E701}">
      <formula1>"No Bid"</formula1>
    </dataValidation>
  </dataValidations>
  <pageMargins left="0.3" right="0.3" top="0.75" bottom="0.25" header="0.2" footer="0.3"/>
  <pageSetup scale="64" fitToHeight="0" orientation="portrait" horizontalDpi="1200" verticalDpi="1200" r:id="rId1"/>
  <headerFooter>
    <oddHeader>&amp;L&amp;G&amp;C&amp;"Arial,Bold"&amp;14Attachment 1 Bid Form&amp;R&amp;"Arial,Bold"
OP32400 Fertilizers for NYS Golf Courses 
in Long Island Region 
2024 Operating Season</oddHeader>
  </headerFooter>
  <rowBreaks count="3" manualBreakCount="3">
    <brk id="75" max="16383" man="1"/>
    <brk id="117" max="16383" man="1"/>
    <brk id="145"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1 - Bid Form</vt:lpstr>
      <vt:lpstr>'Attachment 1 - Bid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Featherstone, Sharon (Parks)</dc:creator>
  <cp:keywords/>
  <dc:description/>
  <cp:lastModifiedBy>Shoemaker, Lynda (PARKS)</cp:lastModifiedBy>
  <cp:revision/>
  <dcterms:created xsi:type="dcterms:W3CDTF">2023-09-12T15:51:29Z</dcterms:created>
  <dcterms:modified xsi:type="dcterms:W3CDTF">2024-02-22T21:36:06Z</dcterms:modified>
  <cp:category/>
  <cp:contentStatus/>
</cp:coreProperties>
</file>